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EXT\GK\"/>
    </mc:Choice>
  </mc:AlternateContent>
  <bookViews>
    <workbookView xWindow="0" yWindow="0" windowWidth="18980" windowHeight="7000"/>
  </bookViews>
  <sheets>
    <sheet name="Art.115 Liste InterregABH202212" sheetId="3" r:id="rId1"/>
    <sheet name="Art.115 Liste InterregABH202205" sheetId="1" state="hidden" r:id="rId2"/>
    <sheet name="Art. 115 Liste Interreg ABH_alt" sheetId="2" state="hidden" r:id="rId3"/>
  </sheets>
  <definedNames>
    <definedName name="_xlnm._FilterDatabase" localSheetId="2" hidden="1">'Art. 115 Liste Interreg ABH_alt'!$A$2:$M$104</definedName>
    <definedName name="_xlnm._FilterDatabase" localSheetId="1" hidden="1">'Art.115 Liste InterregABH202205'!$A$2:$O$104</definedName>
    <definedName name="_xlnm._FilterDatabase" localSheetId="0" hidden="1">'Art.115 Liste InterregABH202212'!$A$4:$N$4</definedName>
  </definedNames>
  <calcPr calcId="162913"/>
</workbook>
</file>

<file path=xl/calcChain.xml><?xml version="1.0" encoding="utf-8"?>
<calcChain xmlns="http://schemas.openxmlformats.org/spreadsheetml/2006/main">
  <c r="M6" i="3" l="1"/>
  <c r="M7" i="3"/>
  <c r="M8" i="3"/>
  <c r="M9" i="3"/>
  <c r="M10" i="3"/>
  <c r="M11" i="3"/>
  <c r="M12" i="3"/>
  <c r="M13" i="3"/>
  <c r="M14" i="3"/>
  <c r="M15" i="3"/>
  <c r="M16" i="3"/>
  <c r="M17" i="3"/>
  <c r="M18" i="3"/>
  <c r="M19" i="3"/>
  <c r="M20" i="3"/>
  <c r="M21" i="3"/>
  <c r="M22" i="3"/>
  <c r="M23" i="3"/>
  <c r="M24" i="3"/>
  <c r="M25" i="3"/>
  <c r="M26" i="3"/>
  <c r="M27" i="3"/>
  <c r="M28" i="3"/>
  <c r="M29" i="3"/>
  <c r="M30" i="3"/>
  <c r="M31" i="3"/>
  <c r="M32" i="3"/>
  <c r="M33" i="3"/>
  <c r="M34" i="3"/>
  <c r="M35" i="3"/>
  <c r="M36" i="3"/>
  <c r="M37" i="3"/>
  <c r="M38" i="3"/>
  <c r="M39" i="3"/>
  <c r="M40" i="3"/>
  <c r="M41" i="3"/>
  <c r="M42" i="3"/>
  <c r="M43" i="3"/>
  <c r="M44" i="3"/>
  <c r="M45" i="3"/>
  <c r="M46" i="3"/>
  <c r="M47" i="3"/>
  <c r="M48" i="3"/>
  <c r="M49" i="3"/>
  <c r="M50" i="3"/>
  <c r="M51" i="3"/>
  <c r="M52" i="3"/>
  <c r="M53" i="3"/>
  <c r="M54" i="3"/>
  <c r="M55" i="3"/>
  <c r="M56" i="3"/>
  <c r="M57" i="3"/>
  <c r="M58" i="3"/>
  <c r="M59" i="3"/>
  <c r="M60" i="3"/>
  <c r="M61" i="3"/>
  <c r="M62" i="3"/>
  <c r="M63" i="3"/>
  <c r="M64" i="3"/>
  <c r="M65" i="3"/>
  <c r="M66" i="3"/>
  <c r="M67" i="3"/>
  <c r="M68" i="3"/>
  <c r="M69" i="3"/>
  <c r="M70" i="3"/>
  <c r="M71" i="3"/>
  <c r="M72" i="3"/>
  <c r="M73" i="3"/>
  <c r="M74" i="3"/>
  <c r="M75" i="3"/>
  <c r="M76" i="3"/>
  <c r="M77" i="3"/>
  <c r="M78" i="3"/>
  <c r="M79" i="3"/>
  <c r="M80" i="3"/>
  <c r="M81" i="3"/>
  <c r="M82" i="3"/>
  <c r="M83" i="3"/>
  <c r="M84" i="3"/>
  <c r="M85" i="3"/>
  <c r="M86" i="3"/>
  <c r="M87" i="3"/>
  <c r="M88" i="3"/>
  <c r="M89" i="3"/>
  <c r="M90" i="3"/>
  <c r="M91" i="3"/>
  <c r="M92" i="3"/>
  <c r="M93" i="3"/>
  <c r="M94" i="3"/>
  <c r="M95" i="3"/>
  <c r="M96" i="3"/>
  <c r="M97" i="3"/>
  <c r="M98" i="3"/>
  <c r="M99" i="3"/>
  <c r="M100" i="3"/>
  <c r="M101" i="3"/>
  <c r="M102" i="3"/>
  <c r="M103" i="3"/>
  <c r="M104" i="3"/>
  <c r="M105" i="3"/>
  <c r="M106" i="3"/>
  <c r="M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5" i="3"/>
  <c r="O104" i="1" l="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O5" i="1"/>
  <c r="O4" i="1"/>
  <c r="O3" i="1"/>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4" i="2"/>
  <c r="M4" i="2"/>
  <c r="M5" i="2"/>
  <c r="M7" i="2"/>
  <c r="M8" i="2"/>
  <c r="M9" i="2"/>
  <c r="M11" i="2"/>
  <c r="M12" i="2"/>
  <c r="M13" i="2"/>
  <c r="M14" i="2"/>
  <c r="M15" i="2"/>
  <c r="M16" i="2"/>
  <c r="M17" i="2"/>
  <c r="M18" i="2"/>
  <c r="M19" i="2"/>
  <c r="M20" i="2"/>
  <c r="M3" i="2"/>
</calcChain>
</file>

<file path=xl/sharedStrings.xml><?xml version="1.0" encoding="utf-8"?>
<sst xmlns="http://schemas.openxmlformats.org/spreadsheetml/2006/main" count="3359" uniqueCount="692">
  <si>
    <t>Project Id (DE)</t>
  </si>
  <si>
    <t>Priority Axis (DE)</t>
  </si>
  <si>
    <t>Intervention Category (DE)</t>
  </si>
  <si>
    <t>Kompetenzzentrum Obstbau Bodensee</t>
  </si>
  <si>
    <t>Entwicklung direkter und indirekter Maßnahmen zur Bekämpfung von Marssonina coronaria auf Basis von Parametern zur Infektionsbiologie des Erregers unter westeuropäischen Klimabedingungen</t>
  </si>
  <si>
    <t>01.01.2016</t>
  </si>
  <si>
    <t>30.09.2019</t>
  </si>
  <si>
    <t>KOB - Kompetenzzentrum Obstbau Bodensee (EFRE), 
FIBL - Forschungsinstitut für biologischen Landbau (CH-Mittel)</t>
  </si>
  <si>
    <t>1 - Wettbewerbsfähigkeit, Innovation, Beschäftigung und Bildung</t>
  </si>
  <si>
    <t xml:space="preserve">DEUTSCHLAND </t>
  </si>
  <si>
    <t>060 - Forschungs- und Innovationstätigkeiten in öffentlichen Forschungseinrichtungen und Kompetenzzentren einschließlich Vernetzung</t>
  </si>
  <si>
    <t>E24 - Other unspecified services, 
T07 - nicht zutreffend, 
M07 - nicht zutreffend, 
01 - Nicht rückzahlbare Finanzhilfe</t>
  </si>
  <si>
    <t>Pädagogische Hochschule Vorarlberg</t>
  </si>
  <si>
    <t>MINT macht Schule: Brücken zwischen Schulen und Industrie bauen</t>
  </si>
  <si>
    <t>30.06.2019</t>
  </si>
  <si>
    <t>PH VBG - Pädagogische Hochschule Vorarlberg (EFRE), 
PH SG - Pädagogische Hochschule St. Gallen (CH-Mittel)</t>
  </si>
  <si>
    <t>6800</t>
  </si>
  <si>
    <t>ÖSTERREICH</t>
  </si>
  <si>
    <t>105 - Gleichstellung von Frauen und Männern auf allen Gebieten, einschließlich des Zugangs zur Beschäftigung und des beruflichen Aufstiegs, der Vereinbarkeit von Berufs- und Privatleben und der Förderung des Grundsatzes des gleichen</t>
  </si>
  <si>
    <t>M07 - nicht zutreffend, 
T07 - nicht zutreffend, 
01 - Nicht rückzahlbare Finanzhilfe, 
E24 - Other unspecified services</t>
  </si>
  <si>
    <t>Hochrheinkommission</t>
  </si>
  <si>
    <t>Geschäftsstelle der Hochrheinkommission plus Interregprozesstreiber</t>
  </si>
  <si>
    <t>01.01.2015</t>
  </si>
  <si>
    <t>31.03.2021</t>
  </si>
  <si>
    <t>HRK - Hochrheinkommission (EFRE), 
LKR WH - Landkreis Waldshut (EFRE), 
LKR LÖ - Landkreis Lörrach (EFRE), 
KANTON AG - Kanton Aargau (CH-Mittel), 
KANTON SH - Kanton Schaffhausen (CH-Mittel)</t>
  </si>
  <si>
    <t>3 - Verwaltungszusammenarbeit und bürgerschaftliches Engagement</t>
  </si>
  <si>
    <t>119 - Investitionen zugunsten der institutionellen Kapazitäten und der Effizienz der öffentlichen Verwaltungen und Dienste auf nationaler, regionaler und lokaler Ebene im Hinblick auf Reformen, bessere Rechtsetzung und verantwortungsvolles Verwaltungshandeln</t>
  </si>
  <si>
    <t>01 - Nicht rückzahlbare Finanzhilfe, 
T07 - nicht zutreffend, 
M07 - nicht zutreffend, 
E24 - Other unspecified services</t>
  </si>
  <si>
    <t>Gemeinsam Grenzen überwinden - Koordinationsstelle für den Kleinprojektefonds</t>
  </si>
  <si>
    <t>HRK - Hochrheinkommission (EFRE), 
LRA WH - Landkreis Waldshut (EFRE), 
LRA LÖ - Landkreis Lörrach (EFRE), 
KANTON AG - Kanton Aargau (CH-Mittel), 
KANTON SH - Kanton Schaffhausen (CH-Mittel)</t>
  </si>
  <si>
    <t>120 - Aufbau der Kapazitäten aller Interessenträger, die in den Bereichen Bildung, lebenslanges Lernen, Berufsbildung sowie Beschäftigung und Sozialpolitik tätig sind, unter anderem durch sektorale und territoriale Bündnisse, um Reformen auf den nationaler, regionaler und lokaler Ebene anzustoßen</t>
  </si>
  <si>
    <t>T07 - nicht zutreffend, 
01 - Nicht rückzahlbare Finanzhilfe, 
E24 - Other unspecified services, 
M07 - nicht zutreffend</t>
  </si>
  <si>
    <t>Entwicklung praktikabler Maßnahmen zur Vermeidung von wirtschaftlichen Schäden durch die Kirschessigfliege</t>
  </si>
  <si>
    <t>01.04.2015</t>
  </si>
  <si>
    <t>31.12.2018</t>
  </si>
  <si>
    <t>KOB - Kompetenzzentrum Obstbau Bodensee (EFRE), 
HSWT - Hochschule Weihenstephan-Triesdorf (EFRE), 
LK VBG - Landwirtschaftskammer Vorarlberg (EFRE), 
AGES - Österreichische Agentur für Gesundheit und Ernährungssicherheit GmbH (EFRE)</t>
  </si>
  <si>
    <t>01 - Nicht rückzahlbare Finanzhilfe, 
E24 - Other unspecified services, 
M07 - nicht zutreffend, 
T07 - nicht zutreffend</t>
  </si>
  <si>
    <t>Energieinstitut Vorarlberg</t>
  </si>
  <si>
    <t>Nachhaltige Pendler-Mobilität</t>
  </si>
  <si>
    <t>EI VBG - Energieinstitut Vorarlberg (EFRE), 
KANTON SG - Kanton St. Gallen (CH-Mittel), 
FL - Fürstentum Liechtenstein (FL-Beitrag), 
LKR LINDAU - Landkreis Lindau (EFRE)</t>
  </si>
  <si>
    <t>2 - Umwelt, Energie und Verkehr</t>
  </si>
  <si>
    <t>A-6850</t>
  </si>
  <si>
    <t>023 - Umweltmaßnahmen zur Verringerung und/oder Vermeidung von Treibhausgasemissionen (einschließlich Behandlung und Speicherung von Methan und Kompostierung)</t>
  </si>
  <si>
    <t>T07 - nicht zutreffend, 
E24 - Other unspecified services, 
M07 - nicht zutreffend, 
01 - Nicht rückzahlbare Finanzhilfe</t>
  </si>
  <si>
    <t>Stadt Konstanz</t>
  </si>
  <si>
    <t xml:space="preserve">Aufwertung und grenzüberschreitende Neugestaltung von Klein-Venedig </t>
  </si>
  <si>
    <t>15.05.2015</t>
  </si>
  <si>
    <t>31.10.2016</t>
  </si>
  <si>
    <t>STADT KN - Stadt Konstanz (EFRE), 
STADT KREUZLINGEN - Stadt Kreuzlingen (CH-Mittel)</t>
  </si>
  <si>
    <t>E24 - Other unspecified services, 
M07 - nicht zutreffend, 
T01 - Städtische Ballungsgebiete (dicht besiedelt, Bevölkerung &gt;50 000), 
01 - Nicht rückzahlbare Finanzhilfe</t>
  </si>
  <si>
    <t>Amt der Vorarlberger Landesregierung</t>
  </si>
  <si>
    <t>Förderung der Vertretung von Frauen in Führungs- und Entscheidungspositionen</t>
  </si>
  <si>
    <t>01.08.2015</t>
  </si>
  <si>
    <t>31.12.2017</t>
  </si>
  <si>
    <t>LAND VBG - Amt der Vorarlberger Landesregierung (EFRE), 
KANTON GR - Kanton Graubünden (CH-Mittel), 
FL - Fürstentum Liechtenstein (FL-Beitrag)</t>
  </si>
  <si>
    <t>A-6900</t>
  </si>
  <si>
    <t>Landkreis Schwarzwald-Baar</t>
  </si>
  <si>
    <t>Demografie-Netzwerk – zukunftstaugliche Kommunen und Regionen – aktiv dem demografischen Wandel begegnen</t>
  </si>
  <si>
    <t>19.02.2015</t>
  </si>
  <si>
    <t>LKR SBK - Landkreis Schwarzwald-Baar (EFRE), 
KANTON SH - Kanton Schaffhausen (CH-Mittel), 
GD KÖNIGSF - Gemeinde Königsfeld (EFRE), 
GD TUNINGEN - Gemeinde Tuningen (EFRE), 
STADT SINGEN - Stadt Singen (EFRE)</t>
  </si>
  <si>
    <t>01 - Nicht rückzahlbare Finanzhilfe, 
T07 - nicht zutreffend, 
E24 - Other unspecified services, 
M07 - nicht zutreffend</t>
  </si>
  <si>
    <t>Gemeinde Rielasingen-Worblingen</t>
  </si>
  <si>
    <t>Ausbau und Asphaltierung des Radweges Arlen (D) - Wiesholz (CH)</t>
  </si>
  <si>
    <t>09.05.2014</t>
  </si>
  <si>
    <t>31.12.2016</t>
  </si>
  <si>
    <t>GD R-W - Gemeinde Rielasingen-Worblingen (EFRE), 
KANTON SH - Kanton Schaffhausen (CH-Mittel)</t>
  </si>
  <si>
    <t>Kompetenzzentrum Obstbau Bodensee (KOB)</t>
  </si>
  <si>
    <t>Entwicklung eines Software-gestützten Bestimmungssystems zur Reduzierung von Lagerschäden im Obstbau</t>
  </si>
  <si>
    <t>KOB - Kompetenzzentrum Obstbau Bodensee (KOB) (EFRE), 
HSWT - Hochschule Weihenstephan-Triesdorf (EFRE), 
LAIMBURG - Versuchszentrum Laimburg (EFRE), 
LK NDS - Landwirtschaftskammer Niedersachsen, Obstbauversuchsanstalt Jork (EFRE), 
IAB - Internetagentur Bodensee (EFRE), 
MABO - Marktgemeinschaft Bodenseeobst (EFRE), 
WOG - Württembergische Obstgenossenschaft (EFRE)</t>
  </si>
  <si>
    <t>062 - Technologietransfer und Zusammenarbeit zwischen Hochschulen und Unternehmen, vor allem zugunsten von KMU</t>
  </si>
  <si>
    <t>Kanton Thurgau</t>
  </si>
  <si>
    <t>Verbesserungen im grenzüberschreitenden Verkehr in der Agglomeration Kreuzlingen-Konstanz</t>
  </si>
  <si>
    <t>05.03.2015</t>
  </si>
  <si>
    <t>31.10.2019</t>
  </si>
  <si>
    <t>KANTON TG - Kanton Thurgau (CH-Mittel), 
STADT KREUZLINGEN - Stadt Kreuzlingen (CH-Mittel), 
STADT KN - Stadt Konstanz (EFRE)</t>
  </si>
  <si>
    <t>8510</t>
  </si>
  <si>
    <t>SCHWEIZ</t>
  </si>
  <si>
    <t>01 - Nicht rückzahlbare Finanzhilfe, 
T01 - Städtische Ballungsgebiete (dicht besiedelt, Bevölkerung &gt;50 000), 
M07 - nicht zutreffend, 
E24 - Other unspecified services</t>
  </si>
  <si>
    <t>Land Baden-Württemberg / RP Freiburg / IBK-Geschäftsstelle</t>
  </si>
  <si>
    <t>Kompetenzzentrum zur grenzüberschreitenden Zusammenarbeit in der internationalen Bodenseeregion</t>
  </si>
  <si>
    <t>FL - Fürstentum Liechtenstein (FL-Beitrag), 
LAND BW - Land Baden-Württemberg / RP Freiburg / IBK-Geschäftsstelle (EFRE), 
BAYERN - Freistaat Bayern (EFRE), 
LAND VBG - Land Vorarlberg (EFRE), 
KANTON AR - Kanton Appenzell Ausserrhoden (CH-Mittel), 
KANTON AI - Kanton Appenzell Innerrhoden (CH-Mittel), 
KANTON SG - Kanton St. Gallen (CH-Mittel), 
KANTON SH - Kanton Schaffhausen (CH-Mittel), 
KANTON TG - Kanton Thurgau (CH-Mittel), 
KANTON ZH - Kanton Zürich (CH-Mittel)</t>
  </si>
  <si>
    <t>E24 - Other unspecified services, 
01 - Nicht rückzahlbare Finanzhilfe, 
T07 - nicht zutreffend, 
M07 - nicht zutreffend</t>
  </si>
  <si>
    <t>Naturpark Nagelfluhkette e.V.</t>
  </si>
  <si>
    <t>naturWerte entdecken - lebensWerte schaffen</t>
  </si>
  <si>
    <t>01.06.2015</t>
  </si>
  <si>
    <t>31.12.2019</t>
  </si>
  <si>
    <t>NAGELFLUH - Naturpark Nagelfluhkette e.V. (EFRE)</t>
  </si>
  <si>
    <t>094 - Schutz, Entwicklung und Förderung öffentlicher Ressourcen im Bereich Kultur und Kulturerbe</t>
  </si>
  <si>
    <t>01 - Nicht rückzahlbare Finanzhilfe, 
E24 - Other unspecified services, 
T07 - nicht zutreffend, 
M07 - nicht zutreffend</t>
  </si>
  <si>
    <t>Vertiefung und Ausbau der thematischen Schwerpunkte der IBH</t>
  </si>
  <si>
    <t>01.06.2014</t>
  </si>
  <si>
    <t>FL - Fürstentum Liechtenstein (FL-Beitrag), 
KANTON TG - Kanton Thurgau (CH-Mittel), 
LAND VBG - Bundesland Vorarlberg (EFRE), 
KANTON AR - Kanton Appenzell-Ausserrhoden (CH-Mittel), 
KANTON AI - Kanton Appenzell Innerhhoden (CH-Mittel), 
LAND BW - Bundesland Baden-Württemberg (EFRE), 
BAYERN - Freistaat Bayern (EFRE), 
KANTON SG - Kanton St. Gallen (CH-Mittel), 
KANTON SH - Kanton Schaffhausen (CH-Mittel), 
KANTON ZH - Kanton Zürich (CH-Mittel)</t>
  </si>
  <si>
    <t>E24 - Other unspecified services, 
M07 - nicht zutreffend, 
T07 - nicht zutreffend, 
01 - Nicht rückzahlbare Finanzhilfe</t>
  </si>
  <si>
    <t>SITRONIC - Dr. Peter Sinz</t>
  </si>
  <si>
    <t>Digitale Pflanzenschutzmittelübernahme bzw. -import in softwaregestützte Dokumentationssysteme</t>
  </si>
  <si>
    <t>01.07.2015</t>
  </si>
  <si>
    <t>30.06.2016</t>
  </si>
  <si>
    <t>SINZ - SITRONIC - Dr. Peter Sinz (EFRE), 
MABO - Marktgemeinschaft Bodenseeobst eG (EFRE), 
LK STMK - Landwirtschaftskammer Steiermark (EFRE), 
ACW - Agroscope (CH-Mittel)</t>
  </si>
  <si>
    <t>6900</t>
  </si>
  <si>
    <t>Hahn-Schickard-Gesellschaft für angewandte Forschung e.V.</t>
  </si>
  <si>
    <t>Schonendes reaktives Fügen von Mikrosystemen</t>
  </si>
  <si>
    <t>01.06.2016</t>
  </si>
  <si>
    <t>30.11.2018</t>
  </si>
  <si>
    <t>HAHN-SCHICK - Hahn-Schickard-Gesellschaft für angewandte Forschung e.V. (EFRE), 
EMPA - EMPA, Swiss Federal Laboratories for Materials Science and Technology (CH-Mittel)</t>
  </si>
  <si>
    <t>061 - Forschungs- und Innovationstätigkeiten in privaten Forschungseinrichtungen einschließlich Vernetzung</t>
  </si>
  <si>
    <t>E24 - Other unspecified services, 
T07 - nicht zutreffend, 
01 - Nicht rückzahlbare Finanzhilfe, 
M07 - nicht zutreffend</t>
  </si>
  <si>
    <t>Landratsamt Ravensburg</t>
  </si>
  <si>
    <t>KIG - Kinder im seelischen Gleichgewicht</t>
  </si>
  <si>
    <t>30.06.2021</t>
  </si>
  <si>
    <t>LKR RV - Landratsamt Ravensburg (EFRE), 
LKR BSK - Landkreis Bodensee (EFRE), 
LKR LINDAU - Landkreis Lindau (Bodensee) (EFRE), 
OCH PG - Ostschweizer Forum für Psychische Gesundheit - _x000D_
Kantone St.Gallen, Appenzell Ausserrhoden, Appenzell Innerrhoden, Fürstentum Liechtenstein_x000D_
 (CH-Mittel), 
KANTON TG - Kanton Thurgau (CH-Mittel)</t>
  </si>
  <si>
    <t>Bodensee Standort Marketing GmbH</t>
  </si>
  <si>
    <t>Vierländerregion Bodensee</t>
  </si>
  <si>
    <t>STADT KN - Stadt Konstanz (EFRE), 
STADT RV - Stadt Ravensburg (EFRE), 
WFB - Wirtschaftsförderung Bodenseekreis GmbH (EFRE), 
WIS - Wirtschaftsförderungs- und Standortmarketimggesellschaft Landkreis Sigmaringen mbH (EFRE), 
FL - Fürstentum Liechtenstein (FL-Beitrag), 
KANTON AI - Kanton Appenzell-Innerrhoden (CH-Mittel), 
KANTON AR - Kanton Appenzell-Auserrhoden (CH-Mittel), 
KANTON SG - Kanton St. Gallen (CH-Mittel), 
KANTON TG - Kanton Thurgau (CH-Mittel), 
LAND VBG - Bundesland Vorarlberg (EFRE), 
BSM - Bodensee Standort Marketing GmbH (EFRE), 
LKR BSK - Landkreis Bodensee (EFRE), 
IBT - Internationale Bodensee Tourismus GmbH (EFRE), 
LKR KN - Landkreis Konstanz (EFRE), 
LKR LINDAU - Landkreis Lindau (EFRE), 
LKR RV - Landkreis Ravensburg (EFRE), 
LKR SIG - Landkreis Sigmaringen (EFRE), 
RV BO - Regionalverband Bodensee-Oberschwaben (EFRE), 
STADT FN - Stadt Friedrichshafen (EFRE)</t>
  </si>
  <si>
    <t>T07 - nicht zutreffend, 
M07 - nicht zutreffend, 
E24 - Other unspecified services, 
01 - Nicht rückzahlbare Finanzhilfe</t>
  </si>
  <si>
    <t>Pädagogische Hochschule Weingarten</t>
  </si>
  <si>
    <t>Alltagsintegrierte Sprachförderung im Kindergarten: Mehrsprachigkeit, Dialekt und Standardsprache</t>
  </si>
  <si>
    <t>30.11.2019</t>
  </si>
  <si>
    <t>PH WG - Pädagogische Hochschule Weingarten (EFRE), 
SHLR - Schweizer Hochschule für Logopädie Rorschach (CH-Mittel), 
PH SG - Pädagogische Hochschule St. Gallen (CH-Mittel), 
PH GR - Pädagogische Hochschule Graubünden (CH-Mittel), 
PH VA - Pädagogische Hochschule Vorarlberg (EFRE)</t>
  </si>
  <si>
    <t xml:space="preserve">Stadt Laufenburg (Baden) </t>
  </si>
  <si>
    <t>Laufenburger Acht</t>
  </si>
  <si>
    <t>30.06.2022</t>
  </si>
  <si>
    <t>STADT LAUFENBURG (B) - Stadt Laufenburg (Baden)  (EFRE), 
STADT LAUFENBURG (AG) - Stadt Laufenburg (AG) (CH-Mittel)</t>
  </si>
  <si>
    <t>T02 - Kleinstädtische Gebiete (mittlere Bevölkerungsdichte, Bevölkerung &gt; 5 000), 
M07 - nicht zutreffend, 
E24 - Other unspecified services, 
01 - Nicht rückzahlbare Finanzhilfe</t>
  </si>
  <si>
    <t>Kongresskultur Bregenz GmbH</t>
  </si>
  <si>
    <t>micelab:bodensee - hybride Weiterbildungsplattform der deutschsprachigen Veranstaltungsbranche</t>
  </si>
  <si>
    <t>WÜRTH - Würth Management AG (CH-Mittel), 
SG TOUR - St.Gallen Bodensee-Tourismus Verein (CH-Mittel), 
SÄNTIS - Säntis Schwebebahn AG (CH-Mittel), 
GD SCHAAN - Gemeinde Schaan (FL-Beitrag), 
KK BREGENZ - Kongresskultur Bregenz GmbH (EFRE), 
BS VBG TOUR - Bodensee-Vorarlberg Tourismus GmbH (EFRE), 
LINDAU T&amp;K - Lindau Tourismus &amp; Kongress GmbH (EFRE), 
STADT FN - Stadt Friedrichshafen (EFRE), 
STADT MEERSBURG - Stadt Meersburg (EFRE), 
MAINAU - Mainau GmbH (EFRE), 
BS FORUM KN - Bodenseeforum Konstanz  (EFRE), 
STADT RADOLFZELL - Stadt Radolfzell (EFRE), 
STADT SINGEN - Stadt Singen (EFRE)</t>
  </si>
  <si>
    <t>106 - Anpassung der Arbeitskräfte, Unternehmen und Unternehmer an den Wandel</t>
  </si>
  <si>
    <t>01.01.2014</t>
  </si>
  <si>
    <t>Bodensee-Stiftung, Internationale Stiftung für Natur und Kultur</t>
  </si>
  <si>
    <t>Blühendes Bodenseeland - Förderung der grenzüber-schreitenden Zusammenarbeit bei Information, Bera-tung, Pilotprojekten und Öffentlichkeitsarbeit für eine arten- und blütenreiche Bodenseelandschaft</t>
  </si>
  <si>
    <t>01.10.2015</t>
  </si>
  <si>
    <t>BOSTI - Bodensee-Stiftung, Internationale Stiftung für Natur und Kultur (EFRE), 
LAND VBG - Amt der Vorarlberger Landesregierung (EFRE), 
NEZ - BUND Naturschutz - Ökostation Schwaben e.V. (EFRE)</t>
  </si>
  <si>
    <t>085 - Schutz und Verbesserung der biologischen Vielfalt, des Naturschutzes und grüner Infrastrukturen</t>
  </si>
  <si>
    <t>E24 - Other unspecified services, 
M07 - nicht zutreffend, 
01 - Nicht rückzahlbare Finanzhilfe, 
T07 - nicht zutreffend</t>
  </si>
  <si>
    <t>Hochschule Konstanz Technik, Wirtschaft und Gestaltung</t>
  </si>
  <si>
    <t>IBH- Lab KMUdigital - Management</t>
  </si>
  <si>
    <t>01.01.2017</t>
  </si>
  <si>
    <t>HTWG - Hochschule Konstanz Technik, Wirtschaft und Gestaltung (EFRE), 
FHV - Fachhochschule Vorarlberg GmbH (EFRE), 
FH SG - FHS St. Gallen (CH-Mittel), 
NTB - NTB Interstaatliche Hochschule für Technik Buchs (CH-Mittel), 
PH TG - Pädagogische Hochschule Thurgau (CH-Mittel), 
ZU - Zeppelin Universität gemeinnützige GmbH (EFRE), 
ZHAW - Zürcher Hochschule für Angewandte Wissenschaften (CH-Mittel)</t>
  </si>
  <si>
    <t>056 - Unmittelbar mit Forschungs- und Innovationsaktivitäten verbundene Investitionen in Infrastruktur, Kapazitäten und Ausrüstung von KMU</t>
  </si>
  <si>
    <t>M07 - nicht zutreffend, 
E24 - Other unspecified services, 
01 - Nicht rückzahlbare Finanzhilfe, 
T07 - nicht zutreffend</t>
  </si>
  <si>
    <t>Zeppelin Universität gemeinnützige GmbH</t>
  </si>
  <si>
    <t>IBH-Lab KMUdigital – Digitale Agenda Bodensee</t>
  </si>
  <si>
    <t>ZU - Zeppelin Universität gemeinnützige GmbH (EFRE), 
FH SG - FHS St. Gallen (CH-Mittel), 
HTWG - Hochschule Konstanz Technik, Wirtschaft und Gestaltung (EFRE)</t>
  </si>
  <si>
    <t>FHS St. Gallen</t>
  </si>
  <si>
    <t>IBH-Lab KMUdigital - Nutzenbasierter Digitalisierungsnavigator</t>
  </si>
  <si>
    <t>31.03.2019</t>
  </si>
  <si>
    <t>FH SG - FHS St. Gallen (CH-Mittel), 
NTB - NTB Interstaatliche Hochschule für Technik Buchs (CH-Mittel), 
HTWG - Hochschule Konstanz Technik, Wirtschaft und Gestaltung (EFRE), 
ZHAW - Zürcher Hochschule für Angewandte Wissenschaften (CH-Mittel)</t>
  </si>
  <si>
    <t>9001</t>
  </si>
  <si>
    <t>M07 - nicht zutreffend, 
01 - Nicht rückzahlbare Finanzhilfe, 
E24 - Other unspecified services, 
T07 - nicht zutreffend</t>
  </si>
  <si>
    <t>IBH-Lab KMUdigital - Entwicklung einer internationalen Musterfabrik i4.0</t>
  </si>
  <si>
    <t>HTWG - Hochschule Konstanz Technik, Wirtschaft und Gestaltung (EFRE), 
FHV - Fachhochschule Vorarlberg GmbH (EFRE), 
NTB - NTB Interstaatliche Hochschule für Technik Buchs (CH-Mittel), 
RS - RhySearch (CH-Mittel)</t>
  </si>
  <si>
    <t>Hochschule Albstadt Sigmaringen</t>
  </si>
  <si>
    <t>Modellieren und Visualisieren als Seamless Learning and Working in MINT und Ökonomie am Beispiel dezentrale Energiesysteme</t>
  </si>
  <si>
    <t>01.04.2017</t>
  </si>
  <si>
    <t>HS ALBSIG - Hochschule Albstadt Sigmaringen (EFRE), 
ZHAW - Zürcher Hochschule für Angewandte Wissenschaften ZHAW (CH-Mittel), 
FH SG - Fachhochschule St. Gallen (CH-Mittel)</t>
  </si>
  <si>
    <t>Land Baden-Württemberg / Ministerium für Verkehr Baden-Württemberg</t>
  </si>
  <si>
    <t xml:space="preserve">Bau einer Amphibienleiteinrichtung an der L 165 im Wangental bei Jestetten </t>
  </si>
  <si>
    <t>01.05.2014</t>
  </si>
  <si>
    <t>31.07.2016</t>
  </si>
  <si>
    <t>LAND BW - Land Baden-Württemberg / Ministerium für Verkehr Baden-Württemberg (EFRE), 
RPF - Regierungspräsidium Freiburg (EFRE)</t>
  </si>
  <si>
    <t>M07 - nicht zutreffend, 
01 - Nicht rückzahlbare Finanzhilfe, 
T07 - nicht zutreffend</t>
  </si>
  <si>
    <t>Grenzüberschreitendes Wissen als Motor regionaler Entwicklung</t>
  </si>
  <si>
    <t>01.01.2018</t>
  </si>
  <si>
    <t>31.12.2021</t>
  </si>
  <si>
    <t>FL - Fürstentum Liechtenstein (FL-Beitrag), 
KANTON TG - Kanton Thurgau (CH-Mittel), 
KANTON SG - Kanton St.Gallen (CH-Mittel), 
KANTON SH - Kanton Schaffhausen (CH-Mittel), 
KANTON ZH - Kanton Zürich (CH-Mittel), 
KANTON AR - Kanton Appenzell-Ausserrhoden (CH-Mittel), 
KANTON AI - Kanton Appenzell-Innerrhoden (CH-Mittel), 
LAND BW - Land Baden-Württemberg (EFRE), 
BAYERN - Freistaat Bayern (EFRE), 
LAND VBG - Bundesland Vorarlberg (EFRE)</t>
  </si>
  <si>
    <t>Hochschule Weihenstephan-Triesdorf</t>
  </si>
  <si>
    <t>Nachhaltige Strategien zur Unkrautbekämpfung im Obstbau</t>
  </si>
  <si>
    <t>31.12.2020</t>
  </si>
  <si>
    <t>HSWT - Hochschule Weihenstephan-Triesdorf (EFRE), 
KOB - Kompetenzzentrum Obstbau Bodensee (EFRE), 
ACW - Agroscope (CH-Mittel), 
MABO - Marktgemeinschaft Bodenseeobst (EFRE), 
WOG - Württembergische Obstgenossenschaft (EFRE), 
LK VBG - Landwirtschaftskammer Vorarlberg (LK Vorarlberg) (EFRE)</t>
  </si>
  <si>
    <t>E24 - Other unspecified services, 
01 - Nicht rückzahlbare Finanzhilfe, 
M07 - nicht zutreffend, 
T07 - nicht zutreffend</t>
  </si>
  <si>
    <t>FH Vorarlberg GmbH</t>
  </si>
  <si>
    <t>Rheinlabs4.0, Ein verteiltes, virtuell geplantes und gemeinsam genutztes Mikrotechnik-Labor</t>
  </si>
  <si>
    <t>01.06.2017</t>
  </si>
  <si>
    <t>30.11.2020</t>
  </si>
  <si>
    <t>FHV - FH Vorarlberg GmbH (EFRE), 
NTB - Interstaatliche Hochschule für Technik Buchs NTB (CH-Mittel)</t>
  </si>
  <si>
    <t>6850</t>
  </si>
  <si>
    <t>M07 - nicht zutreffend, 
E24 - Other unspecified services, 
T07 - nicht zutreffend, 
01 - Nicht rückzahlbare Finanzhilfe</t>
  </si>
  <si>
    <t>Regio Konstanz Bodensee Hegau e.V.</t>
  </si>
  <si>
    <t>Kirchen Klöster und Konzil</t>
  </si>
  <si>
    <t>01.07.2017</t>
  </si>
  <si>
    <t>31.10.2020</t>
  </si>
  <si>
    <t>TG TOUR - Thurgau Tourismus (CH-Mittel), 
REICHENAU - Verkehrsverein Reichenau e.V. (EFRE), 
ITTINGEN - Ittinger Museum (CH-Mittel), 
Regio KBH - Regio Konstanz Bodensee Hegau e.V. (EFRE), 
OTG - Oberschwaben Tourismus GmbH (EFRE), 
MTK - Marketing und Tourismus Konstanz GmbH (EFRE), 
KSK - Konzilstadt Konstanz (EFRE), 
ERZDIÖZESE F - Erzdiözese Freiburg (EFRE), 
DIÖZESE ROTTENBURG - Diözese Rottenburg-Stuttgart (EFRE), 
Ev. KIRCHE BADEN - Evangelische Landeskirche in Baden (EFRE), 
Ev. KIRCHE WÜRTT - Evangelische Landeskirche in Württemberg (EFRE), 
SG TOUR - St. Gallen Bodensee Tourismus (CH-Mittel)</t>
  </si>
  <si>
    <t>M07 - nicht zutreffend, 
01 - Nicht rückzahlbare Finanzhilfe, 
T07 - nicht zutreffend, 
E24 - Other unspecified services</t>
  </si>
  <si>
    <t xml:space="preserve">Land Vorarlberg_x000D_
_x000D_
_x000D_
</t>
  </si>
  <si>
    <t>Vier Länder Netzwerk</t>
  </si>
  <si>
    <t>01.02.2017</t>
  </si>
  <si>
    <t>LAND VBG - Land Vorarlberg_x000D_
_x000D_
_x000D_
 (EFRE), 
STADT KN -  Stadt Konstanz (EFRE), 
LKR BSK - Landkreis Bodensee (EFRE), 
KANTON GR - Kanton Graubünden (CH-Mittel), 
FL - Fürstentum Liechtenstein (FL-Beitrag)</t>
  </si>
  <si>
    <t>Gourmet Club Vorarlberg</t>
  </si>
  <si>
    <t>Touristische Leitbetriebe organisieren sich als regionaler Entwicklungsmotor für ein Bodensee-umspannendes hochwertiges Freizeitangebot</t>
  </si>
  <si>
    <t>30.09.2018</t>
  </si>
  <si>
    <t>GC VBG - Gourmet Club Vorarlberg (EFRE), 
AKZENT - akzent Verlags-GmbH (EFRE)</t>
  </si>
  <si>
    <t>A-6830</t>
  </si>
  <si>
    <t>T07 - nicht zutreffend, 
M07 - nicht zutreffend, 
01 - Nicht rückzahlbare Finanzhilfe, 
E24 - Other unspecified services</t>
  </si>
  <si>
    <t>Fachhochschule Vorarlberg GmbH</t>
  </si>
  <si>
    <t>Mobility Choices - "Stupser" für nachhaltige Mobilität</t>
  </si>
  <si>
    <t>01.04.2016</t>
  </si>
  <si>
    <t>FHV - Fachhochschule Vorarlberg GmbH (EFRE), 
FH SG - FHS St. Gallen (CH-Mittel), 
KAIROS - Kairos – Wirkungsforschung &amp; Entwicklung gGmbH (EFRE)</t>
  </si>
  <si>
    <t>Interstaatliche Hochschule für Technik Buchs (NTB)</t>
  </si>
  <si>
    <t>Wissens- und Ausbildungsplattform für Geometrische Produkt Spezifikation und Verifikation</t>
  </si>
  <si>
    <t>01.03.2018</t>
  </si>
  <si>
    <t>NTB - Interstaatliche Hochschule für Technik Buchs (NTB) (CH-Mittel), 
BLUM - Julius Blum GmbH (EFRE), 
VAT - VAT Vakuumventile AG (CH-Mittel), 
HTWG  - Hochschule Konstanz Technik, Wirtschaft und Gestaltung (EFRE), 
CMTrain - CMTrain e.V. (EFRE)</t>
  </si>
  <si>
    <t>9471</t>
  </si>
  <si>
    <t>103 - Dauerhafte Eingliederung von jungen Menschen in den Arbeitsmarkt, insbesondere von solchen, die weder einen Arbeitsplatz haben noch eine schulische oder berufliche Ausbildung absolvieren, darunter junge Menschen, denen soziale Ausgrenzung droht und die Randgruppen angehören, unter anderem durch die Anwendung der Jugendgarantie</t>
  </si>
  <si>
    <t>Hochschule für Technik, Wirtschaft und Gestaltung (HTWG) Konstanz</t>
  </si>
  <si>
    <t>Agiles Projektmanagement</t>
  </si>
  <si>
    <t>30.04.2021</t>
  </si>
  <si>
    <t>HTWG - Hochschule für Technik, Wirtschaft und Gestaltung (HTWG) Konstanz (EFRE), 
ZHAW - Zürcher Hochschule für angewandte Wissenschaften (CH-Mittel)</t>
  </si>
  <si>
    <t>M07 - nicht zutreffend, 
T07 - nicht zutreffend, 
E24 - Other unspecified services, 
01 - Nicht rückzahlbare Finanzhilfe</t>
  </si>
  <si>
    <t xml:space="preserve">Zürcher Hochschule für Angewandte Wissenschaften </t>
  </si>
  <si>
    <t>Data Science für KMU im operativen Betrieb einfach gemacht</t>
  </si>
  <si>
    <t>ZHAW - Zürcher Hochschule für Angewandte Wissenschaften  (CH-Mittel), 
FH SG - FHS St.Gallen, Hochschule für Angewandte Wissenschaften (CH-Mittel), 
FH VBG - Fachhochschule Vorarlberg (EFRE), 
HTWG - Hochschule Konstanz Technik, Wirtschaft und Gestaltung (EFRE)</t>
  </si>
  <si>
    <t>8401</t>
  </si>
  <si>
    <t>T07 - nicht zutreffend, 
01 - Nicht rückzahlbare Finanzhilfe, 
M07 - nicht zutreffend, 
E24 - Other unspecified services</t>
  </si>
  <si>
    <t>Digital Transformation Guide</t>
  </si>
  <si>
    <t>HTWG - Hochschule Konstanz Technik, Wirtschaft und Gestaltung (EFRE), 
Uni SG - Universität St. Gallen (CH-Mittel), 
ZU - Zeppelin Universität gemeinnützige GmbH (EFRE)</t>
  </si>
  <si>
    <t>FHS St. Gallen,  Hochschule für Angewandte Wissenschaften</t>
  </si>
  <si>
    <t>Digitalisierung der Land- und Ernährungswirtschaft in der Bodenseeregion</t>
  </si>
  <si>
    <t>15.02.2018</t>
  </si>
  <si>
    <t>30.04.2020</t>
  </si>
  <si>
    <t>FH SG - FHS St. Gallen,  Hochschule für Angewandte Wissenschaften (CH-Mittel), 
NTB - NTB Interstaatliche Hochschule für Technik Buchs (CH-Mittel), 
DHBW - DHBW Ravensburg (EFRE)</t>
  </si>
  <si>
    <t>Zürcher Hochschule für Angewandte Wissenschaften (ZHAW)</t>
  </si>
  <si>
    <t>Bildverarbeitung Lernen mit Smartphone Apps</t>
  </si>
  <si>
    <t>ZHAW - Zürcher Hochschule für Angewandte Wissenschaften (ZHAW) (CH-Mittel), 
HTWG - Hochschule Konstanz für Technik, Wirtschaft und Gestaltung (HTWG) (EFRE)</t>
  </si>
  <si>
    <t xml:space="preserve">Zürcher Hochschule für Angewandte Wissenschaften_x000D_
</t>
  </si>
  <si>
    <t>IBH-Lab Seamless Learning Basisprojekt</t>
  </si>
  <si>
    <t>ZHAW - Zürcher Hochschule für Angewandte Wissenschaften_x000D_
 (CH-Mittel), 
HSG - Universität St. Gallen (CH-Mittel), 
HTWG - Hochschule Konstanz Technik, Wirtschaft und Gestaltung (EFRE)</t>
  </si>
  <si>
    <t>8400</t>
  </si>
  <si>
    <t>Stadt Bad Säckingen</t>
  </si>
  <si>
    <t>Umweltfreundliche mobil am Hochrhein - grenzüberschreitende Radmobilität von Pendlern und Touristen</t>
  </si>
  <si>
    <t>31.08.2022</t>
  </si>
  <si>
    <t>STADT BAD SÄCKINGEN - Stadt Bad Säckingen (EFRE), 
GD STEIN - Gemeinde Stein (CH-Mittel), 
IBA Basel 2020 - Internationale Bauausstellung Basel 2020 (CH-Mittel)</t>
  </si>
  <si>
    <t>Regierungspräsidium Freiburg</t>
  </si>
  <si>
    <t>Planungsleistung für grenzüberschreitender Radweg durch das Wangental (CH/D) und das_x000D_
Naturschutzgebiet Wüster See</t>
  </si>
  <si>
    <t>30.06.2023</t>
  </si>
  <si>
    <t>RPF - Regierungspräsidium Freiburg (EFRE), 
ktsh - Kanton Schaffhausen (CH-Mittel)</t>
  </si>
  <si>
    <t>Museumsschiff OESTERREICH GmbH</t>
  </si>
  <si>
    <t>Museumsschiffe: Innovation und Technologie als kulturelles Erbe der Bodenseeregion durch neue Kooperationen der Museumsschiffe und der Restaurierung der legendären MS-Österreich in Wert setzen</t>
  </si>
  <si>
    <t>01.06.2018</t>
  </si>
  <si>
    <t>31.05.2021</t>
  </si>
  <si>
    <t>MSÖ - Museumsschiff OESTERREICH GmbH (EFRE), 
IBSM - Internationales Bodensee-Schifffahrtsmuseum_x000D_
 (EFRE), 
IBSM-DE - Verein Internationales Bodensee-Schifffahrtsmuseum -Sektion Bundesrepublik Deutschland- e.V. (EFRE), 
IBSM-CH - Verein Internationales Bodensee-Schifffahrtsmuseum Sektion Schweiz (CH-Mittel), 
HSG - 'Hohentwiel' Schiffahrtsgesellschaft m.b.H. (EFRE)</t>
  </si>
  <si>
    <t>6971</t>
  </si>
  <si>
    <t>Zurich University of Applied Sciences</t>
  </si>
  <si>
    <t>Design-Spaces zur Entwicklung von Sensor- und Aktorsystemen sowie Komponenten mit erhöhter_x000D_
Robustheit bezüglich Herstellung und Lebensdauer</t>
  </si>
  <si>
    <t>01.04.2018</t>
  </si>
  <si>
    <t>ZHAW - Zurich University of Applied Sciences (CH-Mittel), 
HFU - Hochschule Furtwangen (EFRE)</t>
  </si>
  <si>
    <t>ZHAW Zürich University of Applied Sciences</t>
  </si>
  <si>
    <t>Seamless Learning - Management</t>
  </si>
  <si>
    <t>NTB - Interstaatliche Hochschule für Technik Buchs (CH-Mittel), 
Blum - Julius Blum GmBH (EFRE), 
VAT - VAT Vacuumventile AG (CH-Mittel), 
CMTrain - CMTrain e.V. Coordinate Metrology Training Association_x000D_
 (EFRE), 
ZHAW - ZHAW Zürich University of Applied Sciences (CH-Mittel), 
HSG - Universität St. Gallen (CH-Mittel), 
HTWG - Hochschule Konstanz Technik, Wirtschaft und Gestaltung (EFRE), 
HS ALBSIG - Hochschule Albstadt Sigmaringen (EFRE), 
FH SG - Fachhochschule St. Gallen (CH-Mittel), 
PHV - Pädagogische Hochschule Vorarlberg (EFRE), 
PROGNOSIX - PROGNOSIX AG (CH-Mittel), 
Uni KN - Universität Konstanz (EFRE), 
DHBW - Duale Hochschule Baden-Württemberg Ravensburg (EFRE)</t>
  </si>
  <si>
    <t>Verein Bodenseegärten</t>
  </si>
  <si>
    <t>Bodenseegärten – Natur und Kultur im Garten</t>
  </si>
  <si>
    <t>MAINAU - Mainau GmbH (EFRE), 
ÜMT - Überlingen Marketing und Tourismus GmbH (EFRE), 
LINDAU T&amp;K - Lindau Tourismus und Kongress GmbH (EFRE), 
SALEM - Kloster und Schloss Salem (EFRE), 
MEERSBURG - Neues Schloss Meersburg (EFRE), 
REICHENAU - Verkehrsverein Reichenau (EFRE), 
LAND BW - Land Baden-Württemberg / Ministerium für Ländlichen Raum und Verbraucherschutz Baden-Württemberg (EFRE), 
BG EV - Verein Bodenseegärten (CH-Mittel), 
TG TOUR - Thurgau Tourismus (CH-Mittel), 
TG NAP - Napoleonmuseum Thurgau (CH-Mittel), 
ITTINGEN - Stiftung Kartause Ittingen (CH-Mittel), 
WARTEGG - Schloss Wartegg (CH-Mittel), 
AVOGEL - A. Vogel Heilpflanzenwelt / Bioforce AG (CH-Mittel), 
ARENENBERG - BBZ Arenenberg (CH-Mittel), 
TG NATURM - Archäobotanischer Garten / Naturmuseum Thurgau (CH-Mittel), 
Regio KBH - Regio Konstanz Bodensee Hegau e.V. (EFRE)</t>
  </si>
  <si>
    <t>8268</t>
  </si>
  <si>
    <t>01 - Nicht rückzahlbare Finanzhilfe, 
M07 - nicht zutreffend, 
T07 - nicht zutreffend, 
E24 - Other unspecified services</t>
  </si>
  <si>
    <t>Bodensee-Stiftung</t>
  </si>
  <si>
    <t>Bürger – Bienen – Biodiversität: Engagement mit Mehrwert</t>
  </si>
  <si>
    <t>01.01.2019</t>
  </si>
  <si>
    <t>BoSti - Bodensee-Stiftung (EFRE), 
NEZ - BUND Naturschutz Ökostation Schwaben e. V. (EFRE), 
LAND VBG - Land Vorarlberg (EFRE)</t>
  </si>
  <si>
    <t>Hochschule Offenburg</t>
  </si>
  <si>
    <t>Wissenschaftliche Begleitforschung zur Etablierung eines klimafreundlichen Berufspendlerverkehrs in der Hochrheinregion</t>
  </si>
  <si>
    <t>30.06.2018</t>
  </si>
  <si>
    <t>HS OFFENBURG - Hochschule Offenburg (EFRE), 
ABB - ABB Schweiz AG (CH-Mittel), 
FHNW - Hochschule für Technik FHNW (CH-Mittel), 
HS RT - Hochschule Reutlingen (EFRE), 
RPF - Regierungspräsidium Freiburg (EFRE), 
KANTON SH - Kanton Schaffhausen (CH-Mittel), 
LRA WH - Landkreis Waldshut (EFRE), 
KANTON AG - Kanton Aargau (CH-Mittel), 
LRA LÖ - Landkreis Lörrach (EFRE)</t>
  </si>
  <si>
    <t>Kleingewässer für die Bodenseeregion - Netzwerk für_x000D_
Artenvielfalt und Umweltbildung</t>
  </si>
  <si>
    <t>30.05.2019</t>
  </si>
  <si>
    <t>PRON TG - Pro Natura Thurgau (CH-Mittel), 
BOSTI - Bodensee-Stiftung (EFRE), 
HS-STIFTUNG - Heinz Sielmann Stiftung (EFRE), 
BUND RVBO - BUND Regionalverband Bodensee-Oberschwaben (EFRE), 
GVV DONAUE - Gemeindeverwaltungsverband Donaueschingen (EFRE), 
LKR BSK - Landkreis Bodensee (EFRE), 
BUND LINDAU - BUND Naturschutz in Bayern e.V. (EFRE), 
NSB VBG - Naturschutzbund Vorarlberg (EFRE), 
RHEINDELTA - Naturschutzverein Rheindelta (EFRE), 
STADT FN - Stadt Friedrichshafen (EFRE)</t>
  </si>
  <si>
    <t>Hochschule für Technik, Wirtschaft und Gestaltung</t>
  </si>
  <si>
    <t>CrowdManagement - bewegung von Menschenmassen mit Hilfe von Computersimulationen begreifen</t>
  </si>
  <si>
    <t>01.02.2018</t>
  </si>
  <si>
    <t>HTWG - Hochschule für Technik, Wirtschaft und Gestaltung (EFRE), 
ZHAW - Zürcher Hochschule für Angewandte Wissenschaften (CH-Mittel), 
DHBW - Duale Hochschule Baden-Württemberg Ravensburg (EFRE)</t>
  </si>
  <si>
    <t>Universität Konstanz</t>
  </si>
  <si>
    <t>Pflegeunterstützungsroboter</t>
  </si>
  <si>
    <t>01.07.2019</t>
  </si>
  <si>
    <t>UKN - Universität Konstanz (EFRE), 
CAH - Caritas-Altenhilfe gGmbH (EFRE), 
FHV - Fachhochschule Vorarlberg GmbH (EFRE), 
AZE - Alterszentrum Emmersberg (CH-Mittel)</t>
  </si>
  <si>
    <t>Regionalverband Hochrhein-Bodensee</t>
  </si>
  <si>
    <t>KLIMAANPASSUNG DACH+_x000D_
Konzeptionelle Vorschläge für die Raumplanung zur Klimaanpassung in Stadtregionen und im ländlichen Raum</t>
  </si>
  <si>
    <t>01.12.2018</t>
  </si>
  <si>
    <t>RV HB - Regionalverband Hochrhein-Bodensee (EFRE), 
LAND VBG - Land Vorarlberg (EFRE), 
KANTON SG - Kanton St.Gallen (CH-Mittel), 
ARE - Bundesamt für Raumentwicklung ARE (CH-Mittel), 
Kanton SH - Kanton Schaffhausen (CH-Mittel)</t>
  </si>
  <si>
    <t xml:space="preserve">D-79761 </t>
  </si>
  <si>
    <t>087 - Maßnahmen zur Anpassung an den Klimawandel und zur Verhinderung des Klimawandels, Bewältigung klimabezogener Risiken (z. B. Erosion, Brände, Überschwemmungen, Stürme und Dürren), einschließlich Sensibilisierungsmaßnahmen sowie Katastrophenschutz- und Katastrophenmanagementsystemen und -infrastrukturen</t>
  </si>
  <si>
    <t>Schaffhauserland Tourismus</t>
  </si>
  <si>
    <t>Die Weinregion Bodensee als internationale Kommunikations- und Wissensplattform für Tourismus und Weinwirtschaft</t>
  </si>
  <si>
    <t>VBG WEIN - Verein Weinbaubetreibende Vorarlbergs (EFRE), 
IBT - Internationale Bodensee Tourismus GmbH (EFRE), 
SH TOUR - Schaffhauserland Tourismus (CH-Mittel), 
SH BLAU - Blauburgunderland Schaffhausen (CH-Mittel), 
TG TOUR - Thurgau Tourismus (CH-Mittel), 
TG WEIN - Branchenverband Thurgau Wein (CH-Mittel), 
SG TOUR - St. Gallen Bodensee Tourismus (CH-Mittel), 
RHEINTAL - Verein Rheintal Wein (CH-Mittel), 
BS WEIN - BodenseeWein e.V. (EFRE), 
SWG MEERS - Staatsweingut Meersburg (EFRE), 
BS VBG TOUR - Bodensee Vorarlberg Tourismus (EFRE)</t>
  </si>
  <si>
    <t>8201</t>
  </si>
  <si>
    <t>AMIGO: Aktive Personenmobilität in Gesundheitsprogramme von Organisationen integrieren</t>
  </si>
  <si>
    <t>01.06.2019</t>
  </si>
  <si>
    <t>31.12.2022</t>
  </si>
  <si>
    <t>EIV - Energieinstitut Vorarlberg (EFRE), 
aks - aks Gesundheit GmbH (EFRE), 
AREG - Amt für Raumentwicklung und Geoinformation (CH-Mittel), 
ABI (FL) - Fürstentum Liechtenstein (FL-Beitrag)</t>
  </si>
  <si>
    <t>Naturpark 2.0 - grenzenlos Lernen und Lenken</t>
  </si>
  <si>
    <t>01.01.2020</t>
  </si>
  <si>
    <t xml:space="preserve">Landkreis Schwarzwald–Baar–Kreis </t>
  </si>
  <si>
    <t>Einführung und Produktaufbau einer grenzüberschreitenden (D-CH), umlagefinanzierten Gästekarte „3Welten-Card – Schwarzwald. Rheinfall.Bodensee“</t>
  </si>
  <si>
    <t>SBK - Landkreis Schwarzwald–Baar–Kreis  (EFRE), 
LK WT - Landkreis Waldshut (EFRE), 
SHLT - Schaffhauserland Tourismus (CH-Mittel)</t>
  </si>
  <si>
    <t xml:space="preserve">Kompetenzzentrum Obstbau Bodensee </t>
  </si>
  <si>
    <t>Rückstandarme Obstproduktion - Modellanlagen zur Weiterentwicklung des Integrierten Pflanzenschutzes</t>
  </si>
  <si>
    <t>KOB - Kompetenzzentrum Obstbau Bodensee  (EFRE), 
HSWT - Hochschule Weihenstephan-Triesdorf (EFRE), 
ACW - Agroscope (CH-Mittel), 
AGRIDEA - AGRIDEA (CH-Mittel), 
ARENENBERG - Landwirtschaftliches Bildungs- und Beratungszentrum Arenenberg (CH-Mittel), 
LZSG - Landwirtschaftliches Zentrum St. Gallen (CH-Mittel)</t>
  </si>
  <si>
    <t>T07 - nicht zutreffend, 
E24 - Other unspecified services, 
01 - Nicht rückzahlbare Finanzhilfe, 
M07 - nicht zutreffend</t>
  </si>
  <si>
    <t>Zürcher Hochschule für Angewandte Wissenschaften</t>
  </si>
  <si>
    <t>Seamless Writing: Expanding Technologies to Support Thesis Writing</t>
  </si>
  <si>
    <t>10.10.2017</t>
  </si>
  <si>
    <t>ZHAW ZID - Zürcher Hochschule für Angewandte Wissenschaften (CH-Mittel), 
ZHAW LCC - ZHAW Zürcher Hochschule für Angewandte Wissenschaften (CH-Mittel), 
Uni KN - Universität Konstanz (EFRE), 
Uni FL - Universität Liechtenstein (FL-Beitrag), 
PROGNO - PROGNOSIX AG (CH-Mittel)</t>
  </si>
  <si>
    <t xml:space="preserve">8400 </t>
  </si>
  <si>
    <t>Life Science - Netzwerk BioLAGO e. V.</t>
  </si>
  <si>
    <t>DiagNet - „Diagnostik der Zukunft am Bodensee“. Netzwerk zur Entwicklung und Anwendung neuer Diagnostik-Verfahren für die Vor-Ort-Anwendung im ländlichen Raum.</t>
  </si>
  <si>
    <t>01.09.2016</t>
  </si>
  <si>
    <t>BIOLAGO - Life Science - Netzwerk BioLAGO e. V. (EFRE)</t>
  </si>
  <si>
    <t>063 - Förderung von Clustern und Unternehmensnetzen, vor allem zugunsten von KMU</t>
  </si>
  <si>
    <t>Landeshauptstadt Bregenz</t>
  </si>
  <si>
    <t>Smart Government Akademie Bodensee</t>
  </si>
  <si>
    <t>STADT DORNBIRN - Stadt Dornbirn (EFRE), 
STADT FELDKIRCH - Stadt Feldkirch (EFRE), 
STADT KN - Stadt Konstanz (EFRE), 
Uni KN - Universität Konstanz (EFRE), 
STADT BREGENZ - Landeshauptstadt Bregenz (EFRE), 
Uni SG - Universität St. Gallen (CH-Mittel), 
FHV - Fachhochschule Vorarlberg GmbH (EFRE), 
GEMEINDE BERG - Politische Gemeinde Berg SG (CH-Mittel), 
STADT SG - Stadt St. Gallen (CH-Mittel), 
ZU - Zeppelin Universität gemeinnützige GmbH  (EFRE), 
STADT FN - Stadt Friedrichshafen (EFRE), 
STADT RV - Stadt Ravensburg (EFRE), 
STADT SH - Stadt Schaffhausen (CH-Mittel)</t>
  </si>
  <si>
    <t>Landkreis Waldshut</t>
  </si>
  <si>
    <t>Elektrifizierung und Angebotsverbesserungen auf der Hochrheinstrecke. Teilprojekt: -Entwurfs-und Genehmigungsplanung-</t>
  </si>
  <si>
    <t>01.07.2016</t>
  </si>
  <si>
    <t>LKR WH - Landkreis Waldshut (EFRE), 
LAND BW - Land Baden - Württemberg (EFRE), 
LKR LÖ - Landkreis Lörrach (EFRE), 
KANTON BS - Kanton Basel - Stadt (CH-Mittel)</t>
  </si>
  <si>
    <t>Stadt Rheinfelden (Baden)</t>
  </si>
  <si>
    <t>Neubau Rheinsteg beider Rheinfelden</t>
  </si>
  <si>
    <t>STADT RF (D) - Stadt Rheinfelden (Baden) (EFRE)</t>
  </si>
  <si>
    <t>Schädigende Wanzen im Obstbau</t>
  </si>
  <si>
    <t>01.04.2020</t>
  </si>
  <si>
    <t>31.03.2023</t>
  </si>
  <si>
    <t>KOB - Kompetenzzentrum Obstbau Bodensee (EFRE), 
HSWT - Hochschule Weihenstephan-Triesdorf (EFRE), 
Agroscope - Agroscope, Schweizerische Eidgenossenschaft_x000D_
_x000D_
_x000D_
 (CH-Mittel), 
ARENENBERG - Landwirtschaftliches Bildungs und Beratungszentrum Arenenberg (CH-Mittel), 
LZSG - Landwirtschaftliches Zentrum St. Gallen (CH-Mittel), 
LWK Vorarlberg - Landwirtschaftskammer Vorarlberg (EFRE), 
Strickhof - Kompetenzzentrum für Bildung und Dienstleistungen in Land- und Ernährungswirtschaft (CH-Mittel)</t>
  </si>
  <si>
    <t>Kanton Schaffhausen</t>
  </si>
  <si>
    <t>BODANRAIL 2040: Verbesserung der grenzüberschreitenden Abstimmung der Eisenbahnplanung zur Steigerung der Attraktivität des öffentlichen Verkehrs (IBK-Strategieprojekt).</t>
  </si>
  <si>
    <t>01.07.2020</t>
  </si>
  <si>
    <t>FL - Landesverwaltung des Fürstentums Liechtenstein (FL-Beitrag), 
KANTON SH - Kanton Schaffhausen (CH-Mittel), 
KANTON TG - Kanton Thurgau (CH-Mittel), 
KANTON AA - Kanton Appenzell Ausserrhoden (CH-Mittel), 
KANTON SG - Kanton St. Gallen (CH-Mittel), 
KANTON AI - Appenzell Innerrhoden (CH-Mittel), 
KANTON ZH - Kanton Zürich (CH-Mittel), 
LAND BW - Land Baden Württemberg (EFRE), 
BAYERN - Freistaat Bayern (EFRE), 
LAND VBG - Amt der Vorarlberger Landesregierung (EFRE)</t>
  </si>
  <si>
    <t>8200</t>
  </si>
  <si>
    <t>Regionalbahn Thurbo AG</t>
  </si>
  <si>
    <t>S-Bahn Bodensee | Auftritt &amp; Kommunikation</t>
  </si>
  <si>
    <t>Thurbo - Regionalbahn Thurbo AG (CH-Mittel), 
DB Regio - DB Regio AG (EFRE), 
ÖBB - ÖBB-Personenverkehr AG (EFRE), 
SBB GmbH - SBB GmbH (EFRE)</t>
  </si>
  <si>
    <t>8280</t>
  </si>
  <si>
    <t>043 - Umweltfreundlichkeit und Förderung der Nahverkehrsinfrastruktur (einschließlich Ausrüstung und Fahrzeugen)</t>
  </si>
  <si>
    <t>HTWG Hochschule Konstanz Technik, Wirtschaft und Gestaltung</t>
  </si>
  <si>
    <t>Data Sharing Framework für KMU</t>
  </si>
  <si>
    <t>01.10.2020</t>
  </si>
  <si>
    <t>HTWG - HTWG Hochschule Konstanz Technik, Wirtschaft und Gestaltung (EFRE), 
ZHAW SoE - Zürcher Hochschule für Angewandte Wissenschaften SoE (CH-Mittel), 
OST - FHS St.Gallen, Hochschule für Angewandte Wissenschaften (bis 31.08.2020)_x000D_
(ab 01.09.2020: OST Ostschweizer Fachhochschulen) (CH-Mittel), 
FHV - Fachhochschule Vorarlberg (EFRE), 
ZHAW SML - Zürcher Hochschule für Angewandte Wissenschaften SML (CH-Mittel)</t>
  </si>
  <si>
    <t>S.N.E. UG (haftungsbeschränkt)</t>
  </si>
  <si>
    <t>KMU kollaborativ</t>
  </si>
  <si>
    <t>SNB - S.N.E. UG (haftungsbeschränkt) (EFRE), 
Startfeld - Startfeld (CH-Mittel), 
StartHub - StartHub Schaffhausen (CH-Mittel), 
Startnetzwerk - Startnetzwerk Thurgau - c/o IHK Thurgau (CH-Mittel), 
Technopark - Technopark (Liechtenstein) AG (FL-Beitrag)</t>
  </si>
  <si>
    <t>Grenzüberschreitende Krisenbewältigungskapazitäten Deutschland-Schweiz-Österreich_x000D_
Standardisierte Evaluation von Übungen</t>
  </si>
  <si>
    <t>02.11.2020</t>
  </si>
  <si>
    <t>ZHAW - Zürcher Hochschule für Angewandte Wissenschaften (CH-Mittel), 
UniBw M - Universität der Bundeswehr München (EFRE), 
DJS - Kanton Thurgau, Departement für Justiz und Sicherheit  (CH-Mittel), 
SC RFS - Regionaler Führungsstab Kreuzlingen  (CH-Mittel)</t>
  </si>
  <si>
    <t>ABH100</t>
  </si>
  <si>
    <t xml:space="preserve">Fachhochschule Vorarlberg_x000D_
</t>
  </si>
  <si>
    <t>Neue technologiegestützte akademische Aus- und Weiterbildung von Pflegefachkräften</t>
  </si>
  <si>
    <t>30.09.2022</t>
  </si>
  <si>
    <t>FHV - Fachhochschule Vorarlberg_x000D_
 (EFRE), 
CHG - Careum Zürich (CH-Mittel), 
FHO - Fachhochschule St.Gallen/ Ostschweiz (CH-Mittel), 
HTWG - Hochschule Konstanz - Technik, Wirtschaft und Gestaltung (EFRE)</t>
  </si>
  <si>
    <t xml:space="preserve">6850 </t>
  </si>
  <si>
    <t>ABH103</t>
  </si>
  <si>
    <t>Verein Netzwerk Logistik Schweiz</t>
  </si>
  <si>
    <t>Bauen 4.0: Chancen und Herausforderungen durch den Einsatz des 3D-Druckers Emissionen zu senken._x000D_
LKW Transporte, Lärm- und Feinstaubbelastungen reduzieren durch das optimieren des Bauwesens.</t>
  </si>
  <si>
    <t>01.03.2020</t>
  </si>
  <si>
    <t>31.05.2022</t>
  </si>
  <si>
    <t>VNL - Verein Netzwerk Logistik Schweiz (CH-Mittel), 
NI - NetworkINGenieurgesellschaft mbH (EFRE), 
IN B.-W. - Intralogistik-Netzwerk in Baden-Württemberg e.V. (EFRE), 
FE AG - Frankfurt Economics AG (EFRE), 
ZHAW - ZHAW School of Management and Law (CH-Mittel), 
Logistikum - Logistikum Schweiz GmbH (CH-Mittel), 
Cablex - Cablex AG (CH-Mittel)</t>
  </si>
  <si>
    <t>8005</t>
  </si>
  <si>
    <t>ZHAW Zürcher Hochschule für Angewandte Wissenschaften</t>
  </si>
  <si>
    <t>Barrierefreier Tourismusraum Bodensee</t>
  </si>
  <si>
    <t>ZHAW InIT - ZHAW Zürcher Hochschule für Angewandte Wissenschaften (CH-Mittel), 
C&amp;G - Claire &amp; George Stiftung (CH-Mittel), 
KALAIDOS - Kalaidos Fachhochschule Zürich (CH-Mittel), 
NESTOR - NESTOR International Corporation AG (CH-Mittel), 
HTWG - Hochschule Konstanz_x000D_
Technik, Wirtschaft und Gestaltung (HTWG) (EFRE), 
LebensPhasenHaus - Eberhard Karls Universität Tübingen (EFRE)</t>
  </si>
  <si>
    <t>"Wirtschafts-Standort" Vorarlberg Betriebsansiedlungs GmbH</t>
  </si>
  <si>
    <t>Partizipatives Place Branding mit Fokus Fachkräftegewinnung</t>
  </si>
  <si>
    <t>01.05.2018</t>
  </si>
  <si>
    <t>WISTO - "Wirtschafts-Standort" Vorarlberg Betriebsansiedlungs GmbH (EFRE), 
WIS - Wirtschaftsförderungs- und Standortmarketinggesellschaft Landkreis Sigmaringen mbH (EFRE)</t>
  </si>
  <si>
    <t>108 - Modernisierung der Arbeitsmarkteinrichtungen, wie etwa öffentliche und private Arbeitsverwaltungen, und Verbesserung der Anpassung an den Bedarf des Arbeitsmarks, einschließlich durch Maßnahmen der Förderung der transnationalen Mobilität der Arbeitskräfte sowie durch Mobilitätsprogramme und die bessere Zusammenarbeit zwischen den Institutionen un den maßgeblichen Interessenträgern</t>
  </si>
  <si>
    <t>Konzepte für energieeffiziente, klimaverträgliche „LOW TECH“-Gebäude im Bodenseeraum</t>
  </si>
  <si>
    <t>01.12.2015</t>
  </si>
  <si>
    <t>EI VBG - Energieinstitut Vorarlberg (EFRE), 
EA RV - Energieagentur Ravensburg gGmbH (EFRE), 
EZA - Energie- &amp; Umweltzentrum Allgäu gemeinnützige GmbH (EFRE), 
EA SG - Energieagentur St. Gallen GmbH (CH-Mittel), 
UNI FL - Universität Liechtenstein (FL-Beitrag)</t>
  </si>
  <si>
    <t>015 - Intelligente Energieverteilungssysteme auf Mittel- und Niederspannungsebene (einschließlich intelligenter Netze und IKT-Systemen)</t>
  </si>
  <si>
    <t>Hochschule Konstanz Technik, Wirtschaft und Gestaltung (HTWG)</t>
  </si>
  <si>
    <t>Home Health Living Lab</t>
  </si>
  <si>
    <t>HTWG - Hochschule Konstanz Technik, Wirtschaft und Gestaltung (HTWG) (EFRE), 
HAWK - Hochschule für angewandte Wissenschaften Kempten  (EFRE), 
HS RT - Hochschule Reutlingen  (EFRE), 
KALAIDOS - Kalaidos Fachhochschule  (CH-Mittel), 
AWO - AWO Kreisverband Schwarzwald-Baar e. V. (EFRE), 
NESTOR - Nestor International Corporation AG  (CH-Mittel), 
KIMOCON - Kimocon GmbH (EFRE)</t>
  </si>
  <si>
    <t>Bodenseemittelstand 4.0</t>
  </si>
  <si>
    <t>HTWG - Hochschule Konstanz Technik, Wirtschaft und Gestaltung (EFRE), 
WFB - Wirtschaftsförderung Bodenseekreis GmbH (EFRE), 
STARTFELD - Startfeld (CH-Mittel), 
HS Rapperswil - OST -  Ostschweizer Fachhochschule Rapperswil (CH-Mittel), 
BSM - Bodensee Standort Marketing GmbH (EFRE), 
CYBERLAGO - cyberLAGO e.V. - digital competence network (EFRE), 
WISTO - Wirtschafts-Standort Vorarlberg Betriebsansiedlungs GmbH (EFRE)</t>
  </si>
  <si>
    <t>Universität St. Gallen</t>
  </si>
  <si>
    <t>DenkRaum Bodensee – der Think Tank für die internationale Bodenseeregion</t>
  </si>
  <si>
    <t>Uni SG - Universität St. Gallen (CH-Mittel), 
Uni KN - Universität Konstanz (EFRE)</t>
  </si>
  <si>
    <t>9000</t>
  </si>
  <si>
    <t>Interreg-Kleinprojekte im IBK-Kleinprojektefonds für grenzüberschreitende Kooperationsprojekte  auf lokaler und regionaler Ebene</t>
  </si>
  <si>
    <t>31.03.2022</t>
  </si>
  <si>
    <t>Vorarlberg Institute for Vascular Investigation and Treatment</t>
  </si>
  <si>
    <t>Einsatz von Flüssigbiopsien als neue Chance in der Krebstherapie</t>
  </si>
  <si>
    <t>VIVIT - Vorarlberg Institute for Vascular Investigation and Treatment (EFRE), 
LKHF - Landeskrankenhaus Feldkirch (EFRE), 
WALDBURG - Waldburg-Zeil Akutkliniken GmbH &amp; Co. KG (EFRE), 
PATHO KF - Institut für Pathologie Kaufbeuren-Ravensburg GbR (EFRE), 
ONKO RV - Studienzentrum Onkologie Ravensburg (EFRE), 
MM - Medizinische Management GmbH (EFRE)</t>
  </si>
  <si>
    <t>Grenzüberschreitend ressourcenschonend, energieeffizient und nachhaltig Sanieren</t>
  </si>
  <si>
    <t>EI VBG - Energieinstitut Vorarlberg (EFRE), 
EZA - Energie-  Umweltzentrum Allgäu gemeinnützige GmbH (EFRE), 
KEA - Klimaschutz- und Energieagentur Baden-Württemberg GmbH (EFRE), 
EA RV - Energieagentur Ravensburg gGmbH (EFRE), 
BAUBOOK - baubook GmbH (EFRE), 
EA SG - Energieagentur St. Gallen (CH-Mittel)</t>
  </si>
  <si>
    <t>102 - Zugang zu Beschäftigung für Arbeitsuchende und Nichterwerbstätige, einschließlich Langzeitarbeitsloser und arbeitsmarktferner Menschen, auch durch lokale Beschäftigungsinitiativen und die Förderung der Mobilität der Arbeitskräfte</t>
  </si>
  <si>
    <t xml:space="preserve">Bauernhaus-Museum Allgäu-Oberschwaben Wolfegg, Kulturbetrieb Landkreis Ravensburg </t>
  </si>
  <si>
    <t>Migration nach Vorarlberg und Oberschwaben vom 19.-21. Jahrhundert – Forschung, Ausstellungen, Schaffung von grenzüberschreitenden Netzwerken, Sammlungskonzeption</t>
  </si>
  <si>
    <t>01.05.2016</t>
  </si>
  <si>
    <t>31.08.2021</t>
  </si>
  <si>
    <t>WOLFEGG - Bauernhaus-Museum Allgäu-Oberschwaben Wolfegg, Kulturbetrieb Landkreis Ravensburg  (EFRE), 
VBG MUSEUM - Vorarlberger Kulturhäuser-Betriebsgesellschaft mbH / Vorarlberg Museum (EFRE), 
MONTAFON - Stand Montafon  (EFRE), 
KLOSTERTAL - Museumsverein Klostertal (EFRE), 
XENIA - Xenia. Verein zur Förderung der Vielfalt (EFRE)</t>
  </si>
  <si>
    <t>Stufenübergreifendes Lernobjekt Wellen</t>
  </si>
  <si>
    <t>ZHAW - Zürcher Hochschule für Angewandte Wissenschaften (CH-Mittel), 
PH VBG - Pädagogische Hochschule Vorarlberg (EFRE)</t>
  </si>
  <si>
    <t>wohngesund  integratives und gemeinsames Projekt zur Analyse, Harmonisierung und Weiterentwicklung der Standards für die Planung und Bewertung von gesunden und ökologischen Wohnbauten in der Bodenseeregion</t>
  </si>
  <si>
    <t>EIV - Energieinstitut Vorarlberg (EFRE), 
IBO - Österreichisches Institut für Bauen und Ökologie GmbH (EFRE), 
EB - eco-bau (CH-Mittel), 
EARV - Energieagentur Ravensburg gGmbH (EFRE), 
bb - baubook GmbH (EFRE), 
HM - Hochschule für angewandte Wissenschaften München (EFRE), 
FHNW - Fachhochschule Nordwestschweiz _x000D_
Hochschule für Architektur, Bau und Geomatik (CH-Mittel)</t>
  </si>
  <si>
    <t>Olympiazentrum Vorarlberg GmbH</t>
  </si>
  <si>
    <t>„Vernetzung von Sporttrainern und Sportverbänden am Bodensee“</t>
  </si>
  <si>
    <t>OZ VBG - Olympiazentrum Vorarlberg GmbH (EFRE), 
LSpV BW - Landessportverband Baden-Württemberg e. V. (EFRE)</t>
  </si>
  <si>
    <t>Landkreis Ravensburg</t>
  </si>
  <si>
    <t>Berufsorientierung, Berufswahl und Übergang von Schule in Ausbildung und Beruf. Ein Praxisprojekt zur Förderung des Fachkräftepotentials.</t>
  </si>
  <si>
    <t>01.11.2015</t>
  </si>
  <si>
    <t>31.07.2021</t>
  </si>
  <si>
    <t>LKR RV - Landkreis Ravensburg (EFRE), 
BIFO - BIFO- Berufs und Bildungsinformation Vorarlberg gGesmbH, (EFRE), 
GD BERGAT - Gemeinde Bergatreute (EFRE), 
STADT BAD WALDS - Stadt Bad Waldsee (EFRE), 
STADT BAD WURZ - Stadt Bad Wurzach (EFRE), 
GD BAIENF - Gemeinde Baienfurt (EFRE), 
STADT RV - Stadt Ravensburg (EFRE), 
GD BODNEGG - Gemeinde Bodnegg (EFRE), 
STADT ISNY - Stadt Isny im Allgäu (EFRE)</t>
  </si>
  <si>
    <t>Hightech Zentrum Aargau AG</t>
  </si>
  <si>
    <t>Bewertung und Erprobung neuer Formen grenzübergreifender Kooperationen mit 3D-Druck</t>
  </si>
  <si>
    <t>NKonf - Nonkonformer GmbH (CH-Mittel), 
FHV - FH Vorarlberg (EFRE), 
MULTEC - Multec GmbH (EFRE), 
BI - Bayern Innovativ, bzw. Bayerische Gesellschaft für Innovation und Wissenstransfer mbH (EFRE), 
EBlum - E. Blum &amp; Co. AG (CH-Mittel), 
pro3D - pro3D GmbH (EFRE), 
FS - FS Tools (EFRE), 
LB-BW - Leichtbau BW GmbH (EFRE), 
HTZ - Hightech Zentrum Aargau AG (CH-Mittel), 
Biz-Up KC - Business Upper Austria – OÖ Wirtschaftsagentur GmbH (EFRE), 
AMN - AM Network, c/o Swissmen (CH-Mittel), 
LKR WALDSHUT - Landkreis Waldshut (EFRE), 
DHBW - Duale Hochschule Baden-Württemberg (EFRE), 
Amb AG - Ambitorio AG (CH-Mittel), 
ZHAW - ZHAW School of Management and Law (CH-Mittel), 
FABRU - Fabru GmbH (CH-Mittel), 
SwissMat - Swiss Materials, c/o ITS Industrie- und Technozentrum Schaffhausen (CH-Mittel)</t>
  </si>
  <si>
    <t>CH-5200</t>
  </si>
  <si>
    <t>ABH106</t>
  </si>
  <si>
    <t>Softwaretool zur Berechnung von Personenflüssen und der damit verbundenen Ausbreitung von Infektionskrankheiten</t>
  </si>
  <si>
    <t>01.07.2021</t>
  </si>
  <si>
    <t>HTWG - Hochschule für Technik, Wirtschaft und Gestaltung (EFRE), 
ZHAW - Zürcher Hochschule für Angewandte Wissenschaften (CH-Mittel), 
FHV - Fachhochschule Vorarlberg (EFRE)</t>
  </si>
  <si>
    <t>ABH108</t>
  </si>
  <si>
    <t>Neue Museumswelten – eine explorative Annäherung an (Nicht-)Besucherbeziehungen zur Aktivierung der Teilhabe diverserer Publikumsgruppen durch neue Angebotsformate</t>
  </si>
  <si>
    <t>FHV - FH Vorarlberg GmbH (EFRE), 
ZHAW - Zürcher Hochschule für Angewandte Wissenschaften (CH-Mittel)</t>
  </si>
  <si>
    <t>ABH109</t>
  </si>
  <si>
    <t xml:space="preserve">Eawag - Eidgenössischen Anstalt für Wasserversorgung, Abwasserreinigung und Gewässerschutz_x000D_
</t>
  </si>
  <si>
    <t>SeeWandel-Covid, Ergänzungsprojekt zur Abfederung der Covid19 verursachten Projektbeeinträchtigungen in «SeeWandel - Leben im Bodensee gestern, heute und morgen»</t>
  </si>
  <si>
    <t>01.01.2022</t>
  </si>
  <si>
    <t>EAWAG - Eawag - Eidgenössischen Anstalt für Wasserversorgung, Abwasserreinigung und Gewässerschutz_x000D_
 (CH-Mittel), 
Uni Hohenheim - Universität Hohenheim (EFRE), 
Uni KN - Universität Konstanz (EFRE), 
UIBK - Universität Innsbruck (EFRE)</t>
  </si>
  <si>
    <t>8600</t>
  </si>
  <si>
    <t>ABH110</t>
  </si>
  <si>
    <t>Kleinwalsertal Tourismus eGen</t>
  </si>
  <si>
    <t>Qualitäts- und Wertschöpfungsleitbild Oberstdorf Kleinwalsertal</t>
  </si>
  <si>
    <t>01.04.2021</t>
  </si>
  <si>
    <t>KWT eGen - Kleinwalsertal Tourismus eGen (EFRE), 
MGO-KBO - Marktgemeinde Oberstdorf_x000D_
 (EFRE), 
KBB - Kleinwalsertaler Bergbahn AG (EFRE)</t>
  </si>
  <si>
    <t>6992</t>
  </si>
  <si>
    <t>093 - Entwicklung und Förderung öffentlicher Tourismusdienstleistungen</t>
  </si>
  <si>
    <t>Bodenseegärten: Schulgärten - vernetztes Lernen länderübergreifend. Ein Projekt zur nachhaltigen, grenzüberschreitenden Entwicklung von Schulgärten rund um den Bodensee</t>
  </si>
  <si>
    <t>01.11.2019</t>
  </si>
  <si>
    <t>BSG - Verein Bodenseegärten (CH-Mittel), 
BBZ  - BBZ Arenenberg_x000D_
Bildungs- und Beratungszentrum Arenenberg (CH-Mittel), 
NAP - Napoleonmuseum Thurgau - Schloss und Park Arenenberg  (CH-Mittel), 
LWG - Bayerische Landesanstalt für Weinbau und Gartenbau (LWG) (EFRE), 
ÜMT - Überlingen Marketing und Tourismus GmbH (EFRE), 
Mainau - Mainau GmbH (EFRE)</t>
  </si>
  <si>
    <t>ABH105</t>
  </si>
  <si>
    <t>Waldverband Vorarlberg</t>
  </si>
  <si>
    <t>Holzkette: Durch grenzüberschreitende institutionelle Zusammenarbeit die lokale Verarbeitungskette stärken, den CO2-Ausstoß reduzieren und durch Digitalisierung die Effizienz steigern.</t>
  </si>
  <si>
    <t>01.06.2020</t>
  </si>
  <si>
    <t>31.05.2023</t>
  </si>
  <si>
    <t>WV Vorarlberg - Waldverband Vorarlberg (EFRE), 
WSF - Wald-Säge Fuchstal eG (EFRE)</t>
  </si>
  <si>
    <t>IBH Living Lab "Active &amp; Assisted Living" Management</t>
  </si>
  <si>
    <t>01.11.2016</t>
  </si>
  <si>
    <t>ZU - Zeppelin Universität gemeinnützige GmbH (EFRE), 
FHV - Fachhochschule Vorarlberg GmbH (EFRE), 
HFU - Hochschule Furtwangen (EFRE), 
HAWK - Hochschule für angewandte Wissenschaften Kempten (EFRE), 
HTWG - Hochschule Konstanz_x000D_
Technik, Wirtschaft und Gestaltung  (EFRE), 
DHBW - Duale Hochschule Baden-Württemberg Ravensburg (EFRE), 
HRW - Hochschule Ravensburg-Weingarten (EFRE), 
FH SG - Fachhochschule St. Gallen (CH-Mittel), 
KFHZ - Kalaidos Fachhochschule Zürich (CH-Mittel), 
ZHAW - Zürcher Hochschule für Angewandte Wissenschaften (CH-Mittel)</t>
  </si>
  <si>
    <t>IBH Living Lab "Active &amp; Assisted Living", Abbau von AAL-Barrieren</t>
  </si>
  <si>
    <t>HSRT - Hochschule Reutlingen  (EFRE), 
EKUT - Eberhard Karls Universität Tübingen (EFRE), 
LHMB - Landesverband Baden-Württemberg der Lebenshilfe für Menschen mit Behinderung e.V. (EFRE), 
SDG - Sozialdienste Götzis GmbH (EFRE), 
KXT - KUNDO Home Solutions GmbH (EFRE), 
BHD - BruderhausDiakonie - Stiftung Gustav Werner und Haus am Berg_x000D_
 (EFRE), 
BENEVIT - Benevit Vorarlberger Pflegemanagement  gGmbH (EFRE), 
NESTOR - Nestor Intl. Corp. AG (CH-Mittel), 
ZU - Zeppelin Universität gemeinnützige GmbH (EFRE), 
LHV - Lebenshilfe Vorarlberg GmbH (EFRE), 
FHV - Fachhochschule Vorarlberg GmbH (EFRE), 
HFU - Hochschule Furtwangen (EFRE), 
HAWK - Hochschule für angewandte Wissenschaften Kempten (EFRE), 
HTWG - Hochschule Konstanz Technik, Wirtschaft und Gestaltung (EFRE), 
DHBW - Duale Hochschule Baden-Württemberg Ravensburg (EFRE), 
HRW - Hochschule Ravensburg-Weingarten (EFRE), 
FH SG - Fachhochschule St. Gallen (CH-Mittel), 
KFHZ - Kalaidos Fachhochschule Zürich (CH-Mittel), 
ZHAW - Zürcher Hochschule für Angewandte Wissenschaften (CH-Mittel)</t>
  </si>
  <si>
    <t/>
  </si>
  <si>
    <t>Eawag - Eidgenössischen Anstalt für Wasserversorgung, Abwasserreinigung und Gewässerschutz</t>
  </si>
  <si>
    <t>SeeWandel: Leben im Bodensee – gestern, heute und morgen“</t>
  </si>
  <si>
    <t>EAWAG - Eawag - Eidgenössischen Anstalt für Wasserversorgung, Abwasserreinigung und Gewässerschutz (CH-Mittel), 
LUBW - Landesanstalt für Umwelt Baden-Würtemberg (EFRE), 
Uni Hohenheim - Universität Hohenheim (EFRE), 
FFS - Fischereiforschungsstelle Langenargen (EFRE), 
Uni KN - Universität Konstanz (EFRE), 
UIBK - Universität Innsbruck (EFRE), 
UZH - Universität Zürich (CH-Mittel)</t>
  </si>
  <si>
    <t>ABH101</t>
  </si>
  <si>
    <t>Entwicklung präventiver Maßnahmen für einen nachhaltigeren Umgang mit der endlichen Ressource Wasser im Obstbau</t>
  </si>
  <si>
    <t>HSWT - Hochschule Weihenstephan-Triesdorf (EFRE), 
KOB - Kompetenzzentrum Obstbau Bodensee (EFRE), 
AGS - Agroscope (CH-Mittel), 
LWG - Bayerische Landesanstalt für Weinbau und Gartenbau  (EFRE)</t>
  </si>
  <si>
    <t>Museumsverein Klostertal</t>
  </si>
  <si>
    <t>Virtuelles Geschichtsforum</t>
  </si>
  <si>
    <t>01.03.2017</t>
  </si>
  <si>
    <t>KLOSTERTAL - Museumsverein Klostertal (EFRE), 
MONTAFON - Stand Montafon (EFRE), 
FFOHS - Foundation Friends of Hannes Schneider (EFRE), 
ARCHIV DO - Stadtarchiv Dornbirn (EFRE), 
 GD DAMÜLS - Gemeinde Damüls (EFRE), 
STADT KEMPTEN - Stadt Kempten (Allgäu) (EFRE), 
FISCHINGER - Fischinger Heimathaus mit FIS-Skimuseum (EFRE)</t>
  </si>
  <si>
    <t xml:space="preserve">6752 </t>
  </si>
  <si>
    <t>T07 - nicht zutreffend, 
M03 - Integrated Territorial Investment — Other, 
01 - Nicht rückzahlbare Finanzhilfe, 
E24 - Other unspecified services</t>
  </si>
  <si>
    <t xml:space="preserve">Hochschule Furtwangen (HFU) </t>
  </si>
  <si>
    <t>Technische Assistenz in sozialraumorientierten Engagement- und Versorgungskonzepten</t>
  </si>
  <si>
    <t>31.10.2021</t>
  </si>
  <si>
    <t>HFU - Hochschule Furtwangen (HFU)  (EFRE), 
ZHAW - Züricher Hochschule für Angewandte Wissenschaften  (CH-Mittel), 
KALAIDOS - Kalaidos Fachhochschule Zürich  (CH-Mittel), 
FHV - Fachhochschule Vorarlberg  (EFRE), 
FH SG - Fachhochschule St. Gallen  (CH-Mittel), 
BELVITA - Belvita AG  (CH-Mittel), 
SD GÖTZIS - Sozialdienste Götzis GmbH  (EFRE), 
STADT FRAUENFELD - Stadt Frauenfeld  (CH-Mittel)</t>
  </si>
  <si>
    <t>ABH102</t>
  </si>
  <si>
    <t>Regionalentwicklung Bregenzerwald GmbH</t>
  </si>
  <si>
    <t>ÖPNV‐Grenzenlos: Verbesserung und Vernetzung des grenzüberschreitenden ÖPNV (Bregenzerwald,_x000D_
Allgäu, Leiblachtal) durch Zusammenarbeit (Fahrplan, Konzession, Finanzen) in vier Planungsregionen.</t>
  </si>
  <si>
    <t>REGIO Bregenzerwald - Regionalentwicklung Bregenzerwald GmbH (EFRE), 
Landbus Unterland - Gemeindeverband Personennahverkehr Unteres Rheintal (EFRE), 
Markt Scheidegg - Markt Scheidegg (Arbeitskreis Verkehr Landkreis Lindau) (EFRE), 
LK OA - Landkreis Oberallgäu, Landratsamt Oberallgäu (EFRE)</t>
  </si>
  <si>
    <t>6863</t>
  </si>
  <si>
    <t>01 - Nicht rückzahlbare Finanzhilfe, 
M07 - nicht zutreffend, 
E24 - Other unspecified services, 
T07 - nicht zutreffend</t>
  </si>
  <si>
    <t>Stadt Rheinfelden</t>
  </si>
  <si>
    <t>Rheinuferrundweg extended</t>
  </si>
  <si>
    <t>STADT RF (D) - Stadt Rheinfelden (EFRE), 
STADT BSÄCK - Stadt Bad Säckingen (EFRE), 
GD GWHY - Gemeinde Grenzach-Wyhlen (EFRE), 
GD WEHR - Gemeinde Wehr (EFRE), 
GD SCHWÖRST - Gemeinde Schwörstadt (EFRE), 
GD RF (CH) - Rheinfelden (Aargau) (CH-Mittel), 
GD MUMPF - Gemeinde Mumpf (CH-Mittel), 
GD STEIN - Gemeinde Stein (CH-Mittel), 
GD MÖHLIN - Gemeinde Möhlin (CH-Mittel)</t>
  </si>
  <si>
    <t>Datenstand: 24.11.2021</t>
  </si>
  <si>
    <t>Projekt Id (DE)</t>
  </si>
  <si>
    <t>Leadpartner</t>
  </si>
  <si>
    <t>Projekttitel</t>
  </si>
  <si>
    <t>Projektbeschreibung</t>
  </si>
  <si>
    <t>Beginn Projektlaufzeit</t>
  </si>
  <si>
    <t>Ende Projektlaufzeit</t>
  </si>
  <si>
    <t>Gesamten förderfähigen Ausgaben</t>
  </si>
  <si>
    <t>Projektpartner</t>
  </si>
  <si>
    <t>Fördersätze</t>
  </si>
  <si>
    <t>Postleitzahl</t>
  </si>
  <si>
    <t>Land (LP)</t>
  </si>
  <si>
    <t>Interventionskategorien</t>
  </si>
  <si>
    <t>ABH001</t>
  </si>
  <si>
    <t>Die Internationale Bodensee-Hochschule unterstützt Vorhaben, die der Vernetzung und der Zusammenarbeit zwischen den Hochschulen dienen und einen Beitrag zur nachhaltigen Entwicklung der Bodenseeregion leisten. Sie fördert Projekte aus den Bereichen Aus- und Weiterbildung, Forschung und Entwicklung, Wissens- und Technologietransfer und Strukturbildung.</t>
  </si>
  <si>
    <t>EFRE-Fördersatz (%): 70.00
CH-Fördersatz (%): 50.00 
FL-Beteiligung: 0.00</t>
  </si>
  <si>
    <t>ABH002</t>
  </si>
  <si>
    <t xml:space="preserve">Aktuell besteht grenzüberschreitend die große Gefahr, dass die Werte der einzigartigen Natur- und Kulturlandschaft Naturpark Nagelfluhkette teilweise verloren gehen. Das Projekt soll die Menschen für diesen schleichenden, oft nicht erkannten Prozess sensibilisieren und über eine aufeinander abgestimmte Maßnahmenkette das Verantwortungsbewusstsein eines jeden Bürgers für die hohen Landschaftswerte des Naturparks stärken. </t>
  </si>
  <si>
    <t>EFRE-Fördersatz (%): 70.00</t>
  </si>
  <si>
    <t>ABH003</t>
  </si>
  <si>
    <t>Anliegen des Projektes ist die Charakterisierung des pilzlichen Erregers Marssonina coronaria mit dem Ziel, Prognose- und Bekämpfungsmöglichkeiten zu finden und zu optimieren.</t>
  </si>
  <si>
    <t>EFRE-Fördersatz (%): 70.00 
CH-Fördersatz (%): 50.00</t>
  </si>
  <si>
    <t>ABH004</t>
  </si>
  <si>
    <t>Durch die Anlage und Neugestaltung von Kleingewässern soll die Biodiversität in der Bodenseeregion erhalten und der Ausbau der grünen Infrastruktur gefördert werden. Insgesamt werden mindestens 60 Kleingewässer angelegt und aufgewertet. Das ergibt eine Habitat Fläche von etwa 3 ha. Kleingewässer sind als Habitate und Trittsteinbiotope und durch ihre Strahlwirkung von mehreren Kilometern wichtige Elemente zur Erhaltung und Förderung der Biodiversität.</t>
  </si>
  <si>
    <t>ABH005</t>
  </si>
  <si>
    <t>Ziel des Projekts ist es, das Interesse an Naturwissenschaften und Technik bei Schüler/-innen der teilnehmenden Schulen sowie bei Lehrpersonen deutlich und langfristig zu erhöhen. Um dies zu erreichen, wird das Projekt Industrieunternehmen, Schulen und Hochschulen zusammenbringen.</t>
  </si>
  <si>
    <t>ABH006</t>
  </si>
  <si>
    <t>Die Geschäftsstelle Hochrheinkommission (HRK) verfolgt das Ziel, vermehrt Interreg-Projekte in die Hochrheinregion zu holen, damit die Zahl der institutionellen Kooperationen steigt und ein Zusammenwachsen des Raumes über die EU-Außengrenze hinweg gefördert wird. Die HRK hat daher bereits für eine kurze Zeit einen entsprechenden, zeitlich befristeten Versuch zum Aufbau eines Interreg-Prozesstreibers unternommen. Nach den positiven Erfahrungen dieser Testphase soll nun ein Interreg-Prozesstreiber auf Dauer etabliert werden.</t>
  </si>
  <si>
    <t>ABH007</t>
  </si>
  <si>
    <t>Der Kleinprojektefonds (KPF) der Hochrheinkommission (HRK) fördert Klein- und Begegnungsprojekte mit geringerem Gesamtvolumen. Diese Projekte helfen dabei, Grenzen abzubauen, das gegenseitige Verständnis zu vergrößern und als Ziel der europäischen Integration das Zusammenwachsen an der EU-Außengrenze zu fördern. Der Kontakt zum Nachbarn wird etwas Selbstverständliches und bildet aufgrund der neuen, positiven Erfahrung oft ein dauerhaftes Netzwerk.</t>
  </si>
  <si>
    <t>ABH008</t>
  </si>
  <si>
    <t xml:space="preserve">Vorbereitungsmaßnahmen für den Bau einer neuen ca. 300 Meter langen Brücke für Fußgänger und Radfahrer über den Rhein der beiden Städte Rheinfelden (D und CH). </t>
  </si>
  <si>
    <t>ABH009</t>
  </si>
  <si>
    <t>Das Ziel des Projektes war es die „amtliche“ Pflanzenschutzmittelliste der verschiedenen beteiligten Länder so aufzubereiten, dass Sie einfacher in das Dosierungsberechnungstool XComply implementiert werden kann. Damit soll die Sicherheit für die Landwirte erhöht werden, dass sie mit richtigen Pflanzenschutzmitteldaten arbeiten und sie damit möglichst keine formellen Behandlungsfehler machen können.</t>
  </si>
  <si>
    <t>ABH010</t>
  </si>
  <si>
    <t>Mit dem Bau der Anlage einer Amphibienleiteinrichtung können die wandernden Amphibien die Barriere der L 165 deutsch-schweizerischen Grenzgebiet im Wangental bei Jestetten überwinden. Damit wurde der Erhaltungszustand der Population gesichert und die Lebensraumsituation vor Ort entscheidend verbessert. Die Amphibienleiteinrichtung erhält und verbessert dauerhaft die Biodiversität im grenzüberschreitenden Wangental und dessen Umgebung.</t>
  </si>
  <si>
    <t>ABH011</t>
  </si>
  <si>
    <t>Die beiden Projektpartner möchten 30 bis 40 Leitbetriebe (Beherbergung, Gastronomie, kulturlandschaftlich relevante Produzenten-Betriebe, Einrichtungen für Natur- und Kulturvermittlung, Mobilitätsbetriebe) für die „Peer to Peer“ Vermittlungsmethode gewinnen. Als Ergebnis steht eine Netzwerkstruktur an Leitbetrieben um den Bodensee, die sich um die qualitative Weiterentwicklung in der Vermittlung des kulturellen Erbes bemüht und eine Kultur der gegenseitigen Vermittlung und Gastlichkeit fördert.</t>
  </si>
  <si>
    <t>ABH012</t>
  </si>
  <si>
    <t>Trotz einer guten wirtschaftlichen Lage besteht auf beiden Seiten der deutsch-vorarlberger Grenze ein Mangel an Fachkräften, vor allem in den handwerklichen und technischen Berufen sowie Gesundheits- und Pflegeberufen. Das Projekt BRÜCKENBAU hat zum Ziel, die frühzeitige, langfristige und individuell passgenaue Beratung und Begleitung junger Menschen in der Interessen-, Kompetenz und Berufsorientierung sowie der Berufswahl und des Übergangs in die Ausbildung zu fördern.</t>
  </si>
  <si>
    <t>ABH013</t>
  </si>
  <si>
    <t>Das Projekt hat zum Ziel, Schutzmaßnahmen gegen Schäden der Kirschessigfliege zu entwickeln bzw. ihre Praxistauglichkeit zu überprüfen und zu verbessern. Die Kirschessigfliege besitzt ein sehr hohes Schadpotential. Um hohe wirtschaftliche Schäden zu vermeiden, müssen möglichst schnell geeignete Schutzstrategien  und Informationssysteme entwickelt werden.</t>
  </si>
  <si>
    <t>ABH014</t>
  </si>
  <si>
    <t>Durch die engen wirtschaftlichen Beziehungen und die hohe Wirtschaftsleistung in der grenzüberschreitenden Region Alpenrhein-Bodensee-Hochrhein pendeln täglich rund 50.000 Menschen über die Staatsgrenzen hinweg, davon der Großteil bevorzugt mit dem eigenen Auto. Dazu kommt noch eine hohe Anzahl an BinnenpendlerInnen in der Region. Im Projekt "PEMO - Nachhaltige Pendler-Mobilität" werden langfristige und ganzheitliche Lösungen erarbeitet, welche die Verschiebung des „Modal Split“ (Verteilung des Transportaufkommens auf verschiedene  Verkehrsmittel) hin zu nachhaltiger Mobilität zum Ziel haben.</t>
  </si>
  <si>
    <t>EFRE-Fördersatz (%): 70.00 
CH-Fördersatz (%): 50.00 
FL-Beteiligung: 0.00</t>
  </si>
  <si>
    <t>ABH015</t>
  </si>
  <si>
    <t>Ziel des Projektes ist das Aufzeigen neuer Wege, wie die Produktion qualitativ hochstehender, gesunder und weitgehend rückstandsfreier Früchte bei messbar reduziertem Pflanzenschutzmitteleinsatz realisiert werden könnte. Die Obstbranche im Wirtschaftsraum Bodensee soll hierbei grenzüberschreitend eine Vorreiterrolle übernehmen. Sie ist damit aufgefordert, sich in einem Markt mit sinkenden Preisen und großen wirtschaftlichen Risiken durch umweltschonende, innovative und ökonomische Projektionsweisen unter Beibehaltung der hohen inneren und äußeren Fruchtqualität zu profilieren.</t>
  </si>
  <si>
    <t>ABH016</t>
  </si>
  <si>
    <t>Im Projekt zur Aufwertung und grenzüberschreitenden Neugestaltung von Klein-Venedig lag der Schwerpunkt auf einer engen Zusammenarbeit zwischen Vertretern der Kreuzlinger und Konstanzer Verwaltungen. Die Durchführbarkeit der Neugestaltung des zwischen Konstanz (D) und Kreuzlingen (CH) gelegenen Klein-Venedig-Areals sollte überprüft werden. Dazu wurde je eine Machbarkeitsstudie (finanzielle und technische) auf deutscher und Schweizer Seite in Auftrag gegeben, die die Grundvoraussetzung für die Weiterentwicklung von Klein-Venedig sind.</t>
  </si>
  <si>
    <t>ABH017</t>
  </si>
  <si>
    <t>Ziel des Projektes war es, Mädchen und junge Frauen in Vorarlberg, Liechtenstein und Graubünden zu ermutigen, sich für politische Prozesse zu interessieren und den Anteil an Frauen in Führungs- und Entscheidungsgremien zu erhöhen.</t>
  </si>
  <si>
    <t>ABH018</t>
  </si>
  <si>
    <t>Die Bearbeitung des Themas „Demografischer Wandel“ wird innerhalb der Verwaltung interdisziplinär angegangen. Durch die Partnerstruktur (Gemeinde, Stadt, Landkreis und Kanton) sind viele Verwaltungsebenen vertreten. Aus den umgesetzten Vorhaben vor Ort – den sogenannten Reallaboren – können somit wichtige Schlüsselerfahrungen horizontal wie vertikal übertragen werden. Daraus werden verlässliche Handlungskonzepte gemeinsam mit den Betroffenen erarbeitet.</t>
  </si>
  <si>
    <t>ABH019</t>
  </si>
  <si>
    <t>Das Projekt basiert auf einer bereits durchgeführten Machbarkeitsstudie bei der ABB Schweiz zum klimafreundlichen Pendeln, die ein hohes Umsetzungspotential für elektromobiles Car-Sharing offenlegte. In der nun geplanten und wissenschaftlich begleiteten Praxisphase soll getestet werden, mit welchen Mechanismen und Anreizen dieses Potential bestmöglich ausgeschöpft werden kann, welche konkreten Umweltauswirkungen damit verbunden sind und wie eine Übertragbarkeit auf andere Unternehmen erzielt werden kann.</t>
  </si>
  <si>
    <t>ABH020</t>
  </si>
  <si>
    <t xml:space="preserve">Als bewusster Kontrapunkt zur immer stärkeren Technisierung von Gebäuden sollen als Ziel des Projektes länderübergreifend und koordiniert „Low Tech“-Gebäudekonzepte analysiert und entwickelt werden, ohne auf hohe energetische Standards und weitgehende Reduktion von CO2-Emissionen zu verzichten. Unter Low-Tech-Gebäuden sind im Projektzusammenhang Bauten zu verstehen, die so konzipiert sind, dass ein möglichst geringer technischer, energetischer und finanzieller Input bei möglichst geringem Energieverbrauch im Betrieb erreicht wird. </t>
  </si>
  <si>
    <t>ABH021</t>
  </si>
  <si>
    <t>Das bisher nur geschotterte bzw. gesplittete Wegstück zwischen dem Ortsteil Wiesholz der Schweizer Gemeinde Ramsen und dem Rielasinger Ortsteil Arlen auf deutscher Seite wurde durch den Ausbau und die Asphaltierung auch für Inlineskater und Rennräder gut befahrbar gemacht. Damit wurde auch der grenzüberschreitende sanfte Tourismus abseits schmaler und stark befahrener Straßen gefördert. Ziel war es auch ein Lückenschluss im bestehenden Radwegenetz und die Verbesserung der Anbindung der Region an den Fernradweg Bodensee – Neckar herzustellen.</t>
  </si>
  <si>
    <t>ABH022</t>
  </si>
  <si>
    <t>Ziel des Projektes ist es, ein multimediales System zur Bestimmung und Vermeidung von Lagerschäden beim Apfel zu entwickeln. Einen wichtigen Bestandteil wird dabei die Entwicklung einer computergestützten Bestimmungssoftware darstellen.</t>
  </si>
  <si>
    <t>ABH023</t>
  </si>
  <si>
    <t xml:space="preserve">Der Fokus des Projekts GreenSan richtet sich auf die Themenbereiche Ressourcen, Wirtschaftlichkeit und Qualität in der Sanierung. Diese Themen sollen zukünftig selbstverständlich in die Planung und Umsetzung von Sanierungsvorhaben miteinfließen und somit die umfassende Nachhaltigkeit der Vorhaben garantieren. </t>
  </si>
  <si>
    <t>ABH024</t>
  </si>
  <si>
    <t xml:space="preserve">Obwohl die Kernstädte Konstanz und Kreuzlingen de facto zusammengewachsen sind, sind die Entwicklungsräume innerhalb und rund um beide Städte derzeit wFL-Beteiligungg aufeinander abgestimmt und schlecht verknüpft. So sind die Nahverkehrssysteme nicht genügend aufeinander abgestimmt und das Angebot hält nicht mit dem wachsenden Bedarf mit. Das Projekt wird die Grundlagen für eine grenzüberschreitende Verkehrssteuerung legen, bei der Teile des Motorisierten Individualverkehrs (MIV) auf den Öffentlichen Verkehr (ÖV) verlagert werden und der Verkehr speziell an den Grenzübergängen verflüssigt wird. </t>
  </si>
  <si>
    <t>ABH025</t>
  </si>
  <si>
    <t>Die Internationale Bodenseekonferenz (IBK) ist ein kooperativer Zusammenschluss der an den Bodensee angrenzenden und mit ihm verbundenen Länder und Kantone Baden-Württemberg, Schaffhausen, Zürich, Thurgau, St. Gallen, Appenzell Ausserrhoden, Appenzell Innerrhoden, Fürstentum Liechtenstein, Vorarlberg und Bayern. Die IBK hat sich zum Ziel gesetzt, die Bodenseeregion als attraktiven Lebens-, Natur-, Kultur- und Wirtschaftsraum zu erhalten und zu fördern und die regionale Zusammengehörigkeit zu stärken. Durch die politische Abstimmung und gemeinsame Projekte leistet die IBK einen nachhaltigen Beitrag zur Überwindung der Grenzen in der Region.</t>
  </si>
  <si>
    <t>ABH026</t>
  </si>
  <si>
    <t>Interreg – Kleinprojekte verfolgen das Ziel, die grenzüberschreitende institutionelle Zusammenarbeit zu verbessern und Projekte zu fördern, die auf Erfahrungsaustausch, Wissenstransfer und Netzwerkbildung abzielen und die Grundlage für weitere gemeinsame Projekte schaffen bzw. konkrete Ergebnisse mit Mehrwert für die Region erzielen. Ebenso soll die traditionelle Verbundenheit der Menschen in den Grenzregionen gestärkt und die Identifizierung mit der Bodenseeregion erhöht werden. Gefördert werden auch Vorhaben, die Modellcharakter besitzen, zur Umsetzung territorialer Strategien beitragen oder neuartige Ansätze für gemeinsame Herausforderungen in der Bodenseeregion entwickeln. Ziel der Interreg-Begegnungsprojekte ist es, vertrauensvolle grenzüberschreitende Beziehungen auf lokaler und regionaler Ebene zu stärken sowie das gegenseitige Verständnis, das Wissen um die Region und die regionale Identität zu erhöhen.</t>
  </si>
  <si>
    <t>ABH027</t>
  </si>
  <si>
    <t>Ziel des Projektes ist die wissenschaftliche Bearbeitung des Themas Migration in Vergangenheit und Gegenwart in Oberschwaben und Vorarlberg sowie die Umsetzung des Erarbeiteten in Ausstellungen, Sammlungskonzeptionen, kleineren Forschungsprojekten und museumspädagogischen Projekten. Die Museen wollen sich der Herausforderung stellen, eine tagesaktuelle gesellschaftspolitische Diskussion zu führen und ihren Beitrag zu Integration von Migrant/innen zu leisten.</t>
  </si>
  <si>
    <t>ABH028</t>
  </si>
  <si>
    <t>Die grenzüberschreitende Herausforderung liegt darin, dass einerseits im Süden von Baden-Württemberg und andererseits auch in den betroffenen Regionen der Schweiz sehr spezielles technologisches Know-how im Bereich der Mikrotechnik aufgebaut worden ist. Andererseits fehlt gerade in der Grenzregion die Möglichkeit einer Vernetzung und des wissenschaftlichen Austauschs, da die Netzwerke wie beispielsweise das Spitzencluster MicroTEC Südwest an der nationalen Grenze endet. Durch Erarbeitung eines innovativen technologischen Prozesses wird erwartet, dass sich die Forschungs- und Innovationsfähigkeit der Region dank der Erweiterung der grenzüberschreitenden Forschungskapazitäten steigern wird.</t>
  </si>
  <si>
    <t>ABH029</t>
  </si>
  <si>
    <t xml:space="preserve">Das Projekt „DiagNET- Diagnostik der Zukunft“ zielt auf die Entwicklung und Anwendung neuer Diagnoseverfahren in einem Kompetenznetz von Wirtschaft und Wissenschaft in der Vierländerregion Bodensee und darüber hinaus ab. Diese sollen in den Kliniken aber auch in Arztpraxen sowie Laboren vor Ort einsetzbar sein und somit lange Wege ersparen. Damit wird die medizinische Versorgung ländlicher Räume deutlich verbessert. Koordiniert wird das Projekt „DiagNET“ vom BioLAGO e.V. , dem grenzüberschreitenden Gesundheitsnetzwerk in der Vierländerregion Bodensee. </t>
  </si>
  <si>
    <t>ABH030</t>
  </si>
  <si>
    <t>Das Projekt "KIG – Kinder im seelischen Gleichgewicht" hat das Ziel, in der Bodenseeregion die psychische Gesundheit von Kindern zu fördern, psychischen Erkrankungen bei Kindern entgegenzuwirken, bestehende Angebote über die Grenzen hinweg zu vernetzen und die Zusammenarbeit im Bereich psychische Gesundheit zu verbessern.</t>
  </si>
  <si>
    <t>ABH031</t>
  </si>
  <si>
    <t>Das Projekt nutzt die Regionenmarke VLRB – VIER LÄNDER REGION BODENSEE als gemeinsames Kommunikationselement, um das wirtschaftliche Potenzial, die Lebensqualität sowie den lokalen Dialog innerhalb der Region zu stärken und um regionale Potenziale als metropolitaner grenzüberschreitender Verflechtungsraum zu kommunizieren. Dabei wird die positive kommunikative Wirkung der Regionenmarke VLRB gezielt mit wichtigen Themen der Regionalentwicklung sowie des Standort- &amp; Regionalmarketings verknüpft, die Zusammenarbeit, das Verständnis für nat. geprägte Sichtweisen der Partner werden gestärkt und die Bildung int. Netzwerke gefördert.</t>
  </si>
  <si>
    <t>ABH032</t>
  </si>
  <si>
    <t>Die Zugstrecke zwischen Basel-Erzingen-Schaffhausen ist eine Bahnstrecke im Eigentum der DB-Netze, die mehrfach die D-CH-Grenze überquert. Diese Strecke ist zwischen Basel Bad. Bf und Erzingen auf einem letzten Teilstück von ca. 74 km noch nicht elektrifiziert. Ziel ist es, die Hochrheinstrecke zwischen Basel-Erzingen im vorhandenen Lückenschluss zu elektrifizieren, damit ein durchgängiger elektrischer Verkehr zwischen Basel und Singen und weitergehende Durchbindungen über die D-CH-Grenze möglich sind. Die Planungsphase 3 und 4 soll im Rahmen dieses Interreg-Projektes umgesetzt werden.</t>
  </si>
  <si>
    <t>ABH033</t>
  </si>
  <si>
    <t>Die hohe Bedeutung der frühkindlichen Bildung ist international anerkannt, Sprachförderung steht dabei im Fokus. Auch die Regionen des Bodenseeraums stellen sich der Herausforderung, Sprachförderung im Alltag von Kindergarten, Kita und weiteren Angeboten der frühen Bildung zu verstärken. Das Projekt will die Fachkräfte in den Kindergärten im Bodenseeraum darin unterstützen, Sprachförderung mit Dialekt und/oder Standardsprache den lokalen Rahmenbedingungen gemäß umzusetzen und einen Umgang mit beiden Sprachvarietäten, mit Dialekt und Standardsprache, zu pflegen, der für Kinder mit deutscher Erstsprache wie auch für Kinder mit anderer Erstsprache effektiv ist.</t>
  </si>
  <si>
    <t>ABH034</t>
  </si>
  <si>
    <t>Die Vision der Bodenseegärten ist es, die Attraktivität des gemeinsamen Natur- und Kulturerbes und des nachhaltigen Gärtnerns zu steigern, neue Produkte und Angebote zu lancieren und damit die Zahl der Besucher und Besucherinnen in den Bodenseegärten zu erhöhen.</t>
  </si>
  <si>
    <t>ABH035</t>
  </si>
  <si>
    <t>Die beiden Laufenburg, Laufenburg (Baden) und Laufenburg (Aargau), legen gemeinsam einen 6,2 Kilometer langen Rundweg durch die beiden Städte direkt am Rhein an. Da es drei Rhein-Übergänge in diesem Abschnitt gibt, können die Benutzer des Rundweges immer wieder zwischen den beiden Städten und Ländern hin- und herwechseln. Daher auch der Name "Laufenburger Acht".</t>
  </si>
  <si>
    <t>ABH037</t>
  </si>
  <si>
    <t>Ziel des Projektes ist die Förderung der Attraktivität der Vierländerregion und der Weinregion Bodensee mit wissensvermittelnden Angeboten und Produkten.</t>
  </si>
  <si>
    <t>ABH038</t>
  </si>
  <si>
    <t>Mit der innovativen hybriden Weiterbildungsplattform (micelab:bodensee) möchte sich das Projekt wirkungsvoll den neuen Herausforderungen der MICE-Branche stellen und sie weiterentwickeln. Durch das einzigartige Weiterbildungsangebot soll es der Branche am Bodensee gelingen, teilweise seit Jahrzehnten eingespielte Formen des Veranstaltungsdesigns zu verbessern oder gar abzulösen und durch die damit verbundene Qualitätssteigerung die Zukunft der Branche in der Bodenseeregion zu sichern und die Zahl der Arbeitsplätze zu steigern.</t>
  </si>
  <si>
    <t>ABH039</t>
  </si>
  <si>
    <t>Das Projektziel besteht darin, mehr Lebensräume und ein größeres Nahrungsangebot für bestäubende Insekten zu schaffen. Die Bodenseelandschaft soll wieder arten- und blütenreicher werden und zu einer Vorzeige-Region in Sachen blühende Landschaft werden.</t>
  </si>
  <si>
    <t>ABH040</t>
  </si>
  <si>
    <t>Das IBH Living Lab AAL ist ein Netzwerk von Hochschulen, Sozialdienstleistern und Technologieanbietern in der internationalen Bodenseeregion, das Menschen mit dauerhafter Beeinträchtigung der gesellschaftlichen und wirtschaftlichen Teilhabe in Reallaboren zu digitalen Innovationen verhilft, die der Aufrechterhaltung und Steigerung ihrer Lebensqualität dienen.</t>
  </si>
  <si>
    <t>ABH041</t>
  </si>
  <si>
    <t>Dieses Einzelprojekt schafft die Rahmenbindungen für AAL-Vorhaben im Bodenseeraum. Es werden theoretische und methodische Grundlagen erstellt, Testwohnungen geschaffen, Testpersonen gewonnen, Technologien sowie Dienstleistungen systematisiert und Voraussetzungen zu deren Implementierung aufgezeigt, Geschäftsmodelle entwickelt und Möglichkeiten für den Wissenstransfer demonstriert. Die Informationen stehen der Öffentlichkeit zur Verfügung.</t>
  </si>
  <si>
    <t>ABH042</t>
  </si>
  <si>
    <t>Das IBH-Lab KMUdigital ist ein Forschungs- und Innovationsnetzwerk von Hochschulen und Praxispartnern aus der Wirtschaft, insbesondere kleinen und mittleren Unternehmen (KMU). Das Lab unterstützt KMU in der Bodenseeregion bei der Bewältigung, Umsetzung und Implementierung der rasant fortschreitenden industriellen Digitalisierung. Acht Hochschulen aus Deutschland, Österreich und der Schweiz erarbeiten dafür in sechs Einzelprojekten interdisziplinär anwendungsorientierte Lösungen, stets unter Beachtung folgender Fragestellungen: Wieviel Digitalisierung muss in den Mittelstand, damit dieser wettbewerbsfähig bleibt? Wieviel Digitalisierung passt in den Mittelstand, unter Berücksichtigung finanzieller und personeller Ressourcen? Gemeinsam mit KMU leisten wir einen nachhaltigen Beitrag zur Förderung des Wissens-, Innovations- und Technologietransfers sowie damit auch zur Standortattraktivität der Bodenseeregion. Denn unser übergeordnetes Ziel ist, die internationale Bodenseeregion auch im digitalen Wandel als einen der wettbewerbsfähigsten und dynamischsten Wirtschaftsräume Europas zu sichern.</t>
  </si>
  <si>
    <t>ABH043</t>
  </si>
  <si>
    <t>Die Digitale Agenda Bodensee (DAB) ist ein Teilprojekt des IBH-Lab KMUdigital. Das IBH-Lab KMUdigital ist ein Forschungs- und Innovationsnetzwerk von Hochschulen und Praxispartnern aus der Wirtschaft, in dem interdisziplinär anwendungsorientierte Lösungen für die digitale Transformation kleiner und mittlerer Unternehmen (KMU) erarbeitet werden. Das Teilprojekt DAB entwickelt gemeinsam mit Stakeholdern aus KMU, Interessenverbänden, Politik, Verwaltung und Wissenschaft Handlungsoptionen und Lösungswege, um die politischen, rechtlichen und infrastrukturellen Rahmenbedingungen für KMU in der Bodenseeregion zu verbessern. Die Ergebnisse werden in einem Weißbuch veröffentlicht.</t>
  </si>
  <si>
    <t>ABH044</t>
  </si>
  <si>
    <t>Der Nutzenbasierte Digitalisierungsnavigator (DigiNav) ist ein Teilprojekt des IBH-Lab KMUdigital. Das IBH-Lab KMUdigital ist ein Forschungs- und Innovationsnetzwerk von Hochschulen und Praxispartnern aus der Wirtschaft, in dem interdisziplinär anwendungsorientierte Lösungen für die digitale Transformation kleiner und mittlerer Unternehmen (KMU) erarbeitet werden. Das Teilprojekt DigiNav entwickelt gemeinsam mit KMU aus der Bodenseeregion einen Navigator, mit dem KMU ihre Digitalisierungsstrategie individuell entwickeln können.</t>
  </si>
  <si>
    <t>ABH045</t>
  </si>
  <si>
    <t>Die Entwicklung einer internationalen Musterfabrik Industrie 4.0 (i4Production) ist ein Teilprojekt des IBH-Lab KMUdigital. Das IBH-Lab KMUdigital ist ein Forschungs- und Innovationsnetzwerk von Hochschulen und Praxispartnern aus der Wirtschaft, in dem interdisziplinär anwendungsorientierte Lösungen für die digitale Transformation kleiner und mittlerer Unternehmen (KMU) erarbeitet werden. Das Teilprojekt i4Production hat das Ziel, die Produktion von KMU in der Bodenseeregion zukunftssicher, effizient und produktiv zu gestalten. Hierfür wird eine international vernetze Prozesslandkarte 4.0 auf Basis dreier Modellfabriken in drei Ländern entwickelt.</t>
  </si>
  <si>
    <t>ABH046</t>
  </si>
  <si>
    <t>Wissen und Qualifikationen und damit Aus- und Weiterbildung kommen eine Schlüsselrolle im Standortwettbewerb zu. Oftmals entstehen jedoch Reibungsverluste und Brüche zwischen den verschiedenen Bildungskontexten, wie z.B. zwischen Schule und Ausbildung oder Privat- und Arbeitsleben. Ziel des IBH-Labs Seamless Learning ist es, die inhaltliche, didaktische und technische Grundlage für eine Seamless Learning Konzeption, d.h. für ein lebenslanges, nahtloses Lernen, für den Bodenseeraum zu schaffen und die Erfahrungen in die Entwicklung und Durchführung von konkreten Praxisprojekten einzubinden.</t>
  </si>
  <si>
    <t>ABH047</t>
  </si>
  <si>
    <t>Das Basisprojekt bezweckt den Auf- und Ausbau von Forschung und Entwicklung zu Seamless Learning im Bodenseeraum und unterstützt die anderen Teilprojekte des IBH-Labs Seamless Learning.</t>
  </si>
  <si>
    <t>ABH048</t>
  </si>
  <si>
    <t>Ziel des Teilprojektes ist es, Konzepte für einen nahtlosen Aufbau von Kompetenzen im Bereich des Modellierens und Visualisierens von dezentralen Energiesystemen im Verlauf einer Bildungsbiografie zu entwickeln.</t>
  </si>
  <si>
    <t>ABH049</t>
  </si>
  <si>
    <t>Das Projekt wird einen wesentlichen Beitrag zur Stärkung der nachhaltigen und „sanften“ Mobilität im Bodenseeraum liefern, indem es empirisch untersucht, welche Maßnahmen tatsächlich Verhaltensänderungen herbeiführen. Zentrales Ergebnis ist eine kostenlos zu verwendende, auf Smartphones basierende Anwendung (App), die auf das Angebot der öffentlichen Verkehrsmittel in der grenzüberschreitenden Bodenseeregion abgestimmt ist und sich an individuelle Präferenzen der Nutzer anpassen lässt.</t>
  </si>
  <si>
    <t>ABH051</t>
  </si>
  <si>
    <t>Die industrielle Digitalisierung führt zu radikalen Umwälzungen von Geschäftsmodellen und Prozessketten, die gerade klein- und mittelständische Unternehmen (KMU) vor sehr große Herausforderungen stellen. Auf der anderen Seite schafft die Digitalisierung für die Unternehmen ein enormes Potenzial, welches betrachtet und erschlossen werden sollte, um die nachhaltige Transformation in neue Geschäftsmodelle und Prozessketten zu fördern.</t>
  </si>
  <si>
    <t>ABH052</t>
  </si>
  <si>
    <t>Die Internationale Bodensee-Hochschule hat sich seit ihrer Gründung im Jahr 2000 mit derzeit 30 Mitgliedshochschulen zum größten hochschulartenübergreifenden Hochschulverbund in Europa entwickelt. Nach der Aufbauphase gilt es nun, die Zusammenarbeit zwischen den Hochschulen untereinander und zu den regionalen Akteuren aus Wirtschaft und Gesellschaft zu stabilisieren, weiter zu stärken und einen nachhaltig wirkungsvollen Beitrag zur Entwicklung der Region zu leisten.</t>
  </si>
  <si>
    <t>ABH053</t>
  </si>
  <si>
    <t>Ziel des „Rheinuferrundwegs extended“ ist es, den bestehenden Rheinfelder Rheinuferrundweg zwischen Rheinfelden (Baden) und Rheinfelden (Aargau) in der Mitte des Projektperimeters auf die benachbarten Raumstrukturen auszudehnen, um die bestehenden Qualitäten des zusammenhängenden Gewässerraums als gemeinsamen Natur- und Kulturraum sowie Naherholungsraum zu stärken.</t>
  </si>
  <si>
    <t>ABH054</t>
  </si>
  <si>
    <t xml:space="preserve">Ziel des Projektes ist die ganzheitliche Prüfung und Bewertung verschiedener chemischer sowie mechanischer Verfahren und Strategien der Unkrautregulierung. </t>
  </si>
  <si>
    <t>ABH055</t>
  </si>
  <si>
    <t xml:space="preserve">Ziel des geplanten Projektes ist es die Verwendung von Flüssigbiopsien für das Therapiemanagement von Krebspatienten in der Rheintalbodenseeregion zu etablieren. Hierzu sollen entsprechende Abläufe und Analyseverfahren standardisiert und weiterentwickelt werden, sowie die Anwendungsgebiete für deren Einsatz erweitert werden. </t>
  </si>
  <si>
    <t>ABH056</t>
  </si>
  <si>
    <t>Mikrotechnik ermöglicht moderne und „smarte“ Objekte für Kommunikation, Mobilität, alltägliches Leben und Gesundheit. In der Vergangenheit wurde die Zusammenarbeit der Mikrotechnik von der FH Vorarlberg und NTB Buchs auf einer informellen Basis gepflegt. In diesem Projekt soll nun die Grundlage für eine institutionalisierte gemeinsame Nutzung der jeweiligen Infrastruktur und des jeweiligen Know-hows gelegt werden.</t>
  </si>
  <si>
    <t>ABH057</t>
  </si>
  <si>
    <t>Die internationale Bodenseeregion ist eine Kulturlandschaft, deren reiche Kirchengeschichte über Jahrhunderte Europa geprägt hat und von der noch heute Impulse nach Europa ausgehen. Einzigartig ist die Kombination und spirituelle Verknüpfung von Landschaft, See und Baukunst. Die Zusammenarbeit von Vertretern aus Kirche und Tourismus eröffnet der Region neue und innovative Möglichkeiten, welche die traditionellen Themenbereiche von Kirche und Tourismus überschreiten. Das Projekt „Kirchen Klöster &amp; Konzil in der Bodenseeregion“ hat zum Ziel, ein Markenleitprodukt für die Bodenseeregion zu entwickeln und die Region auf nationalen wie internationalen Märkten neu zu positionieren. Das Projekt wirkt Tendenzen entgegen, die Bodenseeregion als eine durch nationale Grenzen bestimmte Region zu definieren, und betont ihren internationalen Charakter.</t>
  </si>
  <si>
    <t>ABH058</t>
  </si>
  <si>
    <t>Land Vorarlberg_x000D_</t>
  </si>
  <si>
    <t>Das Interreg-Projekt „Vier Länder Netzwerk" zielt darauf ab, ein professionelles Netzwerk der Gleichstellungsstellen im Bodenseeraum zu etablieren und auszubauen. Beteiligt sind das Referat für Frauen und Gleichstellung der Vorarlberger Landesregierung (A), die Stabsstelle Chancengleichheit der Stadt Konstanz (D), die Beauftragte für Familien- und Frauenfragen des Bodenseekreises (D), die Stabsstelle für Chancengleichheit für Mann und Frau des Kantons Graubünden (CH) und die Stabsstelle für Chancengleichheit des Fürstentums Liechtenstein (FL).</t>
  </si>
  <si>
    <t>ABH059</t>
  </si>
  <si>
    <t>Museen, Archive und historische Vereine stehen in einer sich ständig wandelnden Welt vor immer neuen Herausforderungen. Auch in der Beschäftigung mit Geschichte darf man nicht einfach "stehen bleiben", sondern muss – insbesondere in der Vermittlung – neue Wege und Mittel finden. Museen, Archive und historische Vereine entwickeln daher stetig neue Methoden und Möglichkeiten zur Vermittlung historischer Inhalte. Im Zentrum des Projekts "Virtuelles Geschichtsforum" steht die Darstellung und Vermittlung regionalhistorischer Inhalte im Internet.</t>
  </si>
  <si>
    <t>ABH060</t>
  </si>
  <si>
    <t>Ziel des Projektes Seewandel ist, zu untersuchen welche Bedeutung Nährstoffrückgang, Klimawandel, gebietsfremde Arten und andere Stressfaktoren für das Ökosystem, seine Biodiversität und Funktionsweise, sowie die menschliche Nutzung am Bodensee haben. Dies trägt dazu bei, wichtige Fragen hinsichtlich der Widerstandsfähigkeit des Ökosystems Bodensee und potenzieller Veränderungen von Ökosystemleistungen evaluieren zu können. Darüber hinaus, liefern die gewonnenen Erkenntnisse einen Beitrag zu einer Basis, aufgrund derer wissenschaftlich fundierte Entscheidungen von Seite der Wasserwirtschaft und der Politik über die Zukunft des Bodensees getroffen werden können.</t>
  </si>
  <si>
    <t>ABH062</t>
  </si>
  <si>
    <t>Ziel des Projektes ist es, am Beispiel der Wellenausbreitung alltägliche Beobachtungen mit technischen Anwendungen auf Basis mathematischer Formulierungen zu verbinden.</t>
  </si>
  <si>
    <t>ABH063</t>
  </si>
  <si>
    <t>Das Projekt verfolgt das Ziel, die Ausbildung im Bereich der geometrischen Produktspezifikation und –verifikation zu verbessern, um den steigenden Anforderungen gerecht zu werden und die internationale Wettbewerbsfähigkeit von Industriebtrieben aus der Bodenseeregion zu erhöhen.</t>
  </si>
  <si>
    <t>ABH064</t>
  </si>
  <si>
    <t>Wissenschaftliches Schreiben gehört zur Kernkompetenz von Hochschulabsolventinnen und –absolventen. Viele lernen jedoch erst beim Schreiben ihrer Abschlussarbeiten, was wissenschaftliches Schreiben ist. Das Projekt entwickelt die Online-Plattform «Thesis Writer» weiter – mit Bezug auf die Seamless-Learning-Perspektive.</t>
  </si>
  <si>
    <t>ABH065</t>
  </si>
  <si>
    <t>Im Berufsalltag spielt das Management von Projekten eine wichtige Rolle. Das Projekt will den Übergang zwischen Studium und Beruf möglichst nahtlos gestalten und mithilfe eines neuen didaktischen Konzeptes Kompetenzen im Bereich Projektmanagement vermitteln.</t>
  </si>
  <si>
    <t>ABH066</t>
  </si>
  <si>
    <t>Dieses Einzelprojekt beschäftigt sich mit der Integration von mobilen Geräten zur Erfassung von Vitalfunktionen (z.B. Puls, Herzsignale, Blutsauerstoffsättigung, Atmung, Muskulaturbewegung, Temperatur, Stürze, Schlafverhalten) in Wohnungen des IBH Living Lab AAL. Damit werden ältere Menschen in die Lage versetzt, ihre Schlafqualität zu steigern, die Stressbelastung zu verringern und ihre Rehabilitationsadhärenz zu verbessern.</t>
  </si>
  <si>
    <t>HTWG - Hochschule Konstanz Technik, Wirtschaft und Gestaltung (HTWG) (EFRE), 
HS KEMPTEN - Hochschule für angewandte Wissenschaften Kempten  (EFRE), 
HS RT - Hochschule Reutlingen  (EFRE), 
KALAIDOS - Kalaidos Fachhochschule  (CH-Mittel), 
AWO - AWO Kreisverband Schwarzwald-Baar e. V. (EFRE), 
NESTOR - Nestor International Corporation AG  (CH-Mittel), 
KIMOCON - Kimocon GmbH (EFRE)</t>
  </si>
  <si>
    <t>ABH067</t>
  </si>
  <si>
    <t>Durch die im Rahmen dieses Einzelprojektes initiierten Maßnahmen werden Quartiere nachhaltig dazu befähigt, technische Lösungen für die Bürgerbeteiligung bei der häuslichen Versorgung älterer Menschen einzusetzen und bedarfsgerechten Technikeinsatz durch ältere Menschen zu fördern. Es werden Handlungsempfehlungen entwickelt, die eine breite und länderübergreifende Übertragung der Erfahrungen auf andere Kommunen im Bodenseeraum ermöglichen.</t>
  </si>
  <si>
    <t>HFU - Hochschule Furtwangen (HFU)  (EFRE), 
ZHAW - Züricher Hochschule für Angewandte Wissenschaften  (CH-Mittel), 
KALAIDOS - Kalaidos Fachhochschule Zürich  (CH-Mittel), 
FH VBG - Fachhochschule Vorarlberg  (EFRE), 
FH SG - Fachhochschule St. Gallen  (CH-Mittel), 
BELVITA - Belvita AG  (CH-Mittel), 
SD GÖTZIS - Sozialdienste Götzis GmbH  (EFRE), 
STADT FRAUENFELD - Stadt Frauenfeld  (CH-Mittel)</t>
  </si>
  <si>
    <t>ABH068</t>
  </si>
  <si>
    <t>Dieses Einzelprojekt befasst sich mit dem Abbau von Barrieren für Personen mit leichtem oder mittleren Assistenzbedarf, die im Bodenseeraum Ferien oder Ferienreisen verbringen wollen. Es wird der gesamte Ablauf der Ferienreise betrachtet, von der Festlegung des Ferienziels, über die Planung, Anreise sowie den Aufenthalt des Gastes samt Freizeitaktivität bis zur Rückreise und allfällige Abrechnung mit Krankenkassen und Versicherungen.</t>
  </si>
  <si>
    <t>ABH069</t>
  </si>
  <si>
    <t>Data Science für KMU im operativen Betrieb einfach gemacht (Data4KMU) ist ein Teilprojekt des IBH-Lab KMUdigital. Das IBH-Lab KMUdigital ist ein Forschungs- und Innovationsnetzwerk von Hochschulen und Praxispartnern aus der Wirtschaft, in dem interdisziplinär anwendungsorientierte Lösungen für die digitale Transformation kleiner und mittlerer Unternehmen (KMU) erarbeitet werden. Das Teilprojekt Data4KMU setzt sich die Beantwortung folgender Frage zum Ziel: Mit welchen konkreten Modellen können KMU einen Mehrwert aus ihren Kundendaten generieren?</t>
  </si>
  <si>
    <t>ABH070</t>
  </si>
  <si>
    <t>Der Digital Transformation Guide (DigiTraG) ist ein Teilprojekt des IBH-Lab KMUdigital. Das IBH-Lab KMUdigital ist ein Forschungs- und Innovationsnetzwerk von Hochschulen und Praxispartnern aus der Wirtschaft, in dem interdisziplinär anwendungsorientierte Lösungen für die digitale Transformation kleiner und mittlerer Unternehmen (KMU) erarbeitet werden. Das Teilprojekt DigiTraG entwickelt Instrumente für KMU in der Bodenseeregion, mit denen diese ihr Kerngeschäft optimieren und gleichzeitig zukunftsfähige Innovationen umsetzen können.</t>
  </si>
  <si>
    <t>ABH071</t>
  </si>
  <si>
    <t>Die Digitalisierung der Land- und Ernährungswirtschaft in der Bodenseeregion (DigiLand) ist ein Teilprojekt des IBH-Lab KMUdigital. Das IBH-Lab KMUdigital ist ein Forschungs- und Innovationsnetzwerk von Hochschulen und Praxispartnern aus der Wirtschaft, in dem interdisziplinär anwendungsorientierte Lösungen für die digitale Transformation kleiner und mittlerer Unternehmen (KMU) erarbeitet werden. Das Teilprojekt DigiLand wird entlang der ernährungswissenschaftlichen Wertschöpfungskette landwirtschaftlichen und verarbeitenden Betrieben sowie lokalen Händler der Bodenseeregion Digitalisierungsmöglichkeiten anhand von konkreten Umsetzungsbeispielen aufzeigen.</t>
  </si>
  <si>
    <t>ABH072</t>
  </si>
  <si>
    <t>Das Projekt hat zum Ziel, die Brüche innerhalb des Mathematikstudiums mithilfe einer Smartphone-App zu überwinden. Bildverarbeitung und mathematische Grundlagen sind Schlüsseltechnologien der Automatisierung und Digitalisierung.</t>
  </si>
  <si>
    <t>ABH073</t>
  </si>
  <si>
    <t>Brüche zwischen Theorie und Praxis sind insbesondere im Mathematikunterricht keine Seltenheit. Das Projekt zielt darauf, diese Brüche durch reale Anwendungssituationen am Beispiel von Crowd Management, d.h. der Bewegung von Menschenmassen, mit Hilfe von Computersimulationen zu überwinden.</t>
  </si>
  <si>
    <t>ABH074</t>
  </si>
  <si>
    <t>Ziel des Projektes „Umweltfreundlich mobil am Hochrhein“ ist es, mehr Menschen den Umstieg auf Zweiräder und den ÖV zu ermöglichen, so dass die Zielgruppe der Pendler und Touristen auf das eigne Auto verzichten können. Dazu sollen die Lücken in den Mobilitätsketten durch den Ausbau der Zweiradmobilität geschlossen werden. Das Herstellen einer attraktiven, sicheren und schnellen Pendlerroute von Bahnhof Bad Säckingen zum Bahnhof Stein und ins Arbeitsgebiet Sisslerfeld und die Erhöhung der Abstellmöglichkeiten für eigene Fahrräder an den Bahnhöfen in Bad Säckingen und Stein als auch im Gewerbegebiet Sisslerfeld führen zu einer Reduzierung der Belastung aus dem ruhenden Verkehr und der Verkehrsbelastung aus dem MIV</t>
  </si>
  <si>
    <t>31.01.2022</t>
  </si>
  <si>
    <t>ABH075</t>
  </si>
  <si>
    <t xml:space="preserve">Gefördert wird die Planungsleistung für den grenzüberschreitenden Radweg im Wangental als Gemeinschaftsprojekt (CH/D) zwischen Wilchingen-Osterfingen (CH) und der L 163 bei Jestetten (D) auf einer Länge von insgesamt ca. 6,2 km  Bisher ist das Naturerbe des Wangentals für Radfahrer kaum zugänglich, da lediglich eine schnell befahrene Straße vorhanden ist. Die ca. 3,2 km Radweg auf schweizerischer Seite und ca. 3,0 km auf deutscher Seite verlaufen teilweise auf bestehenden land- und forstwirtschaftlichen Wegen. </t>
  </si>
  <si>
    <t>ABH077</t>
  </si>
  <si>
    <t>Im Rahmen des Projekts soll die Zusammenarbeit der Museumsschiffe (MS Österreich und Hohentwiel) und die Vernetzung der Institutionen rund um den Bodensee, welche die technische und gesellschaftliche Blütezeit (20er-30er Jahre des letzten Jahrhunderts) der Region widerspiegeln, entwickelt bzw. ausgebaut werden. Die Museumsschiffe wirken identitätsstiftend, stellen ein Alleinstellungsmerkmal der Region dar und sind in der Lage, ein Bindeglied (logistisch und organisatorisch) zwischen den Kulturstätten und Traditionsunternehmen rund um den Bodensee zu sein. Gegenstand und erwartetes Ergebnis des Projekts ist die Restaurierung der MS Österreich, die Entwicklung einer Servicestruktur für die beiden Museumsschiffe sowie die Vernetzung mit den Anbietern regionalen Kulturgutes rund um den Bodensee.</t>
  </si>
  <si>
    <t>ABH078</t>
  </si>
  <si>
    <t xml:space="preserve">Ziel dieses Projektes ist es, Fachkräfte durch eine neue Form von partizipativer Standortkommunikation in digitalen Kanälen für die Bodenseeregion zu gewinnen, zu sichern und/oder rückzuholen. Dieses Ziel wird erreicht, indem Standortkommunikation neu gedacht wird. Statt wie bisher traditionelle Pressearbeit über wirtschaftsrelevante Daten und Fakten top-down durch
Wirtschaftsförderungsgesellschaften zu betreiben, soll identifiziert werden, ob und wie professionelle Blogger sowie Autoren aus definierten Zielgruppen bottom-up für in erster Linie wirtschafts- aber auch grundsätzlich standortrelevante Themen eingesetzt werden können. Was im Tourismus (Destination Branding) bereits erfolgreich realisiert wird, ist für die Zielgruppe Fachkräfte in den Themenfeldern Karriere, Ausbildung und Lebensqualität (Employer Branding für Regionen bzw. Place Branding mit Fokus Fachkräfte) bisher aufgrund der Komplexität und Vielschichtigkeit noch nicht genutzt. 
</t>
  </si>
  <si>
    <t>ABH079</t>
  </si>
  <si>
    <t>DenkRaum Bodensee ist ein unabhängiger wissenschaftlicher Think Tank, der in einer gesamthaften und interdisziplinären Sichtweise Impulse für die zukunftsfähige wirtschaftliche, räumliche, gesellschaftliche und politische Entwicklung der Bodenseeregion setzt. DenkRaum Bodensee gibt Denkanstösse, fördert den öffentlichen Diskurs zu relevanten Themen der zukünftigen Entwicklung der Bodenseeregion und zeigt konkreten Handlungsbedarf auf. Er verbindet dabei Wissenschaft, Wirtschaft, Politik und Gesellschaft über Grenzen hinweg und leistet einen Beitrag zum Wissensraum Bodensee.</t>
  </si>
  <si>
    <t>ABH080</t>
  </si>
  <si>
    <t>Bei der grenzüberschreitenden Zusammenarbeit zweier Hochschulinstitute, der Zürcher Hochschule für Angewandte Wissenschaften und der Hochschule Furtwangen im Verbund mit assoziierten Industriepartnern steht die Weiterentwicklung von wissenschaftlich fundierten Design Spaces im Fokus. Konkret geht es um die Weiterentwicklung einer Methode zur Erhöhung der Robustheit und Lebensdauer von industriell gefertigten Sensoren und Aktoren. Durch die Zusammenführung ihrer komplementären Kompetenz- und Anwendungsfelder soll das Projekt für die beteiligten Institute verbesserte Wettbewerbspositionen und damit verbesserte Beschäftigungsmöglichkeiten schaffen. Beide Institute sehen das geplante Projekt als Beginn einer langfristigen Partnerschaft. Den assoziierten Firmen soll anhand von Machbarkeitsstudien das Potential der Design Space Methode aufgezeigt werden, um sie dann in Folgeprojekten mit den jeweiligen Firmen individuell anzuwenden.</t>
  </si>
  <si>
    <t>ABH081</t>
  </si>
  <si>
    <t>Additive Fertigung, auch bekannt als 3D-Druck, hat das Potenzial internationale Wertschöpfungs- und Lieferketten grundlegend zu verändern. Neue Geschäftsmodelle zeichnen sich mit Chancen für die Grenzregion Alpenrhein-Bodensee-Hochrhein ab. Im neu gestarteten und von Interreg geförderten Projekt geht es darum, lokale KMU dabei zu unterstützen, sich an dem neu entstehenden, globalen Markt erfolgreich zu beteiligen.</t>
  </si>
  <si>
    <t>NKonf - Nonkonformer GmbH (CH-Mittel), 
FH VBG - FH Vorarlberg (EFRE), 
MULTEC - Multec GmbH (EFRE), 
BI - Bayern Innovativ, bzw. Bayerische Gesellschaft für Innovation und Wissenstransfer mbH (EFRE), 
EBlum - E. Blum &amp; Co. AG (CH-Mittel), 
pro3D - pro3D GmbH (EFRE), 
FS - FS Tools (EFRE), 
LB-BW - Leichtbau BW GmbH (EFRE), 
HTZ - Hightech Zentrum Aargau AG (CH-Mittel), 
Biz-Up KC - Business Upper Austria – OÖ Wirtschaftsagentur GmbH (EFRE), 
AMN - AM Network, c/o Swissmen (CH-Mittel), 
LKR WALDSHUT - Landkreis Waldshut (EFRE), 
DHBW - Duale Hochschule Baden-Württemberg (EFRE), 
Amb AG - Ambitorio AG (CH-Mittel), 
ZHAW - ZHAW School of Management and Law (CH-Mittel), 
FABRU - Fabru GmbH (CH-Mittel), 
SwissMat - Swiss Materials, c/o ITS Industrie- und Technozentrum Schaffhausen (CH-Mittel)</t>
  </si>
  <si>
    <t>ABH083</t>
  </si>
  <si>
    <t>Ziel des Projekts ist die Steigerung des grenzüberschreitenden ehrenamtlichen Engagements für blütenbesuchende Insekten. Hierzu wird eine Gemeinschaft von 60-80 ehrenamtlich aktiven „BlühbotschafterInnen“ aufgebaut, die in ihrem Lebensumfeld – sei es in der Nachbarschaft oder in der Gemeinde vor Ort – konkrete Aktvitäten für Biene, Schmetterling &amp; Co anstoßen.</t>
  </si>
  <si>
    <t>ABH084</t>
  </si>
  <si>
    <t>Im Rahmen des Projektes soll die partnerschaftliche Vernetzung von Trainern und Verbänden entwickelt bzw. ausgebaut werden, dass einerseits die Qualität der Arbeit (bessere Ausbildung, Know how-Übertrag, stärkere Trainingsgruppen, ...) gesteigert wird und sich andererseits eine Verfestigung der Kultur der grenzüberschreitenden Zusammenarbeit einstellt, die über die bisherige punktuelle Zusammenarbeit hinausgeht.</t>
  </si>
  <si>
    <t>ABH085</t>
  </si>
  <si>
    <t>Ziel des Projektes ist es, die erhobenen länderspezifischen Unterschiede in den Standards für gesunde und ökologische Wohnbauten sichtbar zu machen, sie zu verstehen und den Akteuren im Wirtschaftsraum Bodensee weiterzugeben. Sofern möglich, sollen die Vorgaben und Gebäudelabels harmonisiert werden, um die breite Umsetzung von schadstoffarmen Innenräumen im Wohnbau in der Region zu vereinfachen.</t>
  </si>
  <si>
    <t>ABH086</t>
  </si>
  <si>
    <t>Im Rahmen des grenzüberschreitenden Projektes wird ein Pflegeunterstützungsroboter in Praxisumgebung sowie unter wisenschaftlicher Begleitung getestet und weiterentwickelt. Es handelt sich bei dem Projekt nicht um die Einführung eines Pflegeunterstützungsroboters in den beteiligten Altenpflegeheimen. Ziel des Projektes ist die praxisnahe Verbesserung von Robotern für mögliche Unterstützungsaufgaben im Bereich der Altenpflege sowie die Identifikation von möglichen Problemen und Herausforderungen. Zu den Forschungsfragen zählen unter anderem die soziale und technische Interaktion zwischen Mensch und Roboter, die Weiterentwicklung der Robotik und der künstlicchen Spracherkennung sowie Fragen der technischen Sicherheit.</t>
  </si>
  <si>
    <t>ABH087</t>
  </si>
  <si>
    <t>iel des Projektes ist die Erarbeitung von grenzüberschreitenden Übersichten zum Klimawandel und der Betroffenheiten und Sensitivitäten der Nutzungen von Natur und Landschaft gegenüber den Klimaveränderungen im DACH+ Raum. Zusammen mit den Beispielregionen Region Hochrhein-Bodensee (D), Land Vorarlberg (A) sowie den Kantonen St. Gallen und Schaffhausen (CH) werden konkrete Vorschläge für die Raumplanung zur Klimaanpassung entwickelt und Best-Practice Beispiele für einzelne Handlungsfelder aufgezeigt. Durch das Vorhaben wird eine grenzüberschreitende Diskussion der Thematik gefördert.</t>
  </si>
  <si>
    <t>ABH088</t>
  </si>
  <si>
    <t>Neun Städte bzw. Gemeinden und vier Hochschulen rund um den Bodensee haben sich zusammengefunden, um mit der «Smart Government Akademie Bodensee» eine Plattform für den systematischen Austausch von Wissen und Erfahrungen zu intelligent vernetztem Verwaltungshandeln bereitzustellen. Jede der neun Projektpartnerstädte und -gemeinden beteiligt sich mit zumindest einem Projekt aus dem Themenfeld «Smart Government», dessen Verlauf von Konzeption bis Umsetzung während der Projektlaufzeit von 3 Jahren durch vier Forschungsinstitute aus der Bodenseeregion begleitet, wissenschaftlich reflektiert und dokumentiert wird. Ziel ist es, sowohl den Projektbeteiligten als auch der breiten Öffentlichkeit einen kompakten Überblick, unter anderem in Form von Praxisberichten über die Erfahrungen in den einzelnen Smart Government Projekten zu geben.</t>
  </si>
  <si>
    <t>ABH089</t>
  </si>
  <si>
    <t>Ziel von AMIGO ist es, Pendlerinnen und Pendler zum Umstieg auf gesunde und umweltfreundliche Mobilität zu bewegen. Der Arbeitsweg soll gleichsam zum „Fitnessstudio“ werden. Die Gesundheit der Mitarbeiterinnen und Mitarbeiter soll verbessert und eine Entlastung im motorisierten Pendlerverkehr erreicht werden. Darüber hinaus sollen Synergien und Kooperationen zwischen Programmen des Betrieblichen Mobilitäts- und Gesundheitsmanagements intensiviert werden. Vor allem aber auch die grenzüberschreitende Kooperation von Institutionen und Einrichtungen, die sich mit diesen Themen befassen.</t>
  </si>
  <si>
    <t>ABH090</t>
  </si>
  <si>
    <t>Das Ziel des Projektes besteht in der Intensivierung und Verstetigung der grenzüberschreitenden Zusammenarbeit, insbesondere der Institutionen, in den Aufgabenbereichen der Umweltbildung und der Besucherlenkung.</t>
  </si>
  <si>
    <t>ABH091</t>
  </si>
  <si>
    <t>Ziel des Projektes ist es, Kindern den achtsamen Umgang mit unserer Natur nahe zu bringen und sie für ihr Erwachsenensein auf grüne Themen zu sensibilisieren. Dabei soll das Verständnis für den Anbau und den Einsatz von regionalen Lebensmitteln gefördert werden. Zudem wird eine Plattform für die Zusammenarbeit von Schulgärten (neuen und bestehenden) über die Landesgrenzen hinweg gebildet und institutionalisiert.</t>
  </si>
  <si>
    <t>ABH092</t>
  </si>
  <si>
    <t>Die beiden deutschen Landkreise Schwarzwald-Baar-Kreis und Waldshut wollen gemeinsam mit dem Schweizer Projektpartner Kanton Schaffhausen, vertreten durch Schaffhauserland Tourismus und dem assoziierten Partner Landkreis Konstanz eine umlagefinanzierte Mehrwert-Gästekarte einführen. Ziel ist es, die touristische Attraktivität der Region zu steigern und Freizeit- sowie Übernachtungsangebote zu bündeln und dem Gast auf einer Karte kostenfrei zugänglich zu machen.</t>
  </si>
  <si>
    <t>ABH093</t>
  </si>
  <si>
    <t xml:space="preserve">Wanzen können großen Schaden an landwirtschaftlichen Kulturen verursachen. Schädigende Vertreter dieser Gattung sind u.a. die Reiswanze (Nezara viridula), die Rotbeinige Baumwanze (Pentatoma rufipes) und die Marmorierte Baumwanze (Halymorpha halys). 
Das Projekt bietet die Möglichkeit, die Zusammenarbeit mit den Partnern zu intensivieren. Schaderreger machen nicht vor Ländergrenzen halt, weswegen die länderübergreifende Zusammenarbeit zu diesem Schaderreger eine Möglichkeit darstellt, in kurzer Zeit eine Regulationsstrategie für die gesamte Bodenseeregion erarbeiten zu können. Projekttreffen und gemeinsame Absprachen bilden das Fundament der Zusammenarbeit. Darüberhinaus finden Absprachen auch über Telefonkonferenzen und Email-Austausch statt. Videokonferenzen haben sich bereits in der Skizzenerarbeitung und Antragsphase bewährt, weswegen auch dieses Format der Verbesserung der Zusammenarbeit in Zukunft dienen soll.
</t>
  </si>
  <si>
    <t>ABH094</t>
  </si>
  <si>
    <t>Ziel des Projektes BODANRAIL 2040 ist es, ein neues Zielkonzept für den Schienenpersonenverkehr im Bodenseeraum zu entwickeln. Die Abstimmung der nationalen Eisenbahnplanungen zwischen den Bodenseeanrainern soll intensiviert werden, um Herausforderungen frühzeitig zu erkennen und konsequent und zielgerichtet anzugehen. Als langfristiges Resultat soll die Bevölkerung ein verbessertes, umweltfreundliches und leistungsfähiges Verkehrskonzept auf der Schiene für Berufs-, Ausflugs- und Einkaufsverkehr erhalten.</t>
  </si>
  <si>
    <t>ABH095</t>
  </si>
  <si>
    <t>Der ÖPNV am Bodensee soll als abgestimmtes, grenzüberschreitendes Angebot von Einheimischen und Touristen
wahrgenommen werden. Mit einer gemeinsamen Kommunikation der Unternehmen wird den bestehenden und potenziellen
Kunden der Zugang zu Bahn und Bus vereinfacht. Grenzüberschreitende Tarife werden vereinfacht. Das gesamte ÖPNV-Angebot
am Bodensee (Bahn, Bus, Fähren, Schiffe) sind in den Online-Fahrplänen abgebildet.</t>
  </si>
  <si>
    <t>ABH097</t>
  </si>
  <si>
    <t>Das Data Sharing Framework soll KMU-taugliche, konkrete und skalierbare Instrumente (bspw. Musterverträge/Data Governance, Datenbewertungsmodelle, IT- Sicherheitskonzepte, Checklisten) enthalten, derer sich KMU bedienen können, um nicht-technische Hindernisse des Data Sharing zu überwinden sowie wertbildende Faktoren des grenzüberschreitenden Data Sharing zu erkennen und zu nutzen.</t>
  </si>
  <si>
    <t>ABH098</t>
  </si>
  <si>
    <t xml:space="preserve">Das Projekt hat zum Ziel, Kooperationsprojekte zwischen Hochschulen, KMU und Startups anzubahnen und zu etablieren sowie die grenzüberschreitende Zusammenarbeit zwischen Akteuren auf diesem Gebiet zu fördern.
Zwischen etablierter Wirtschaft und Startups findet - vor allem grenzüberschreitend - kaum Austausch statt. Dies liegt zum einen daran, dass für die meisten KMU ein kultureller Wandel der Organisation sowie eine mögliche Kooperation mit Startups nicht auf der Agenda steht. Die wenigen KMU, die den Schritt vom Traditions- zum Innovationsunternehmen gehen, sind Pioniere in diesem Prozess. Sie finden sich nur schwer in der ihnen fremden Startup-Kultur zurecht. Zum anderen liegt dies daran, dass traditionelle KMU abseits ihrer Branchenkontakte in der Regel nur lokale Netzwerke pflegen; die meisten interessanten Startups in entfernt liegenden Städten oder benachbarten Staaten sind den lokalen KMU in der Regel unbekannt. Im Rahmen des Projekts werden KMU - ausgehend von konkreten Problemstellungen und Bedürfnissen – mit passenden Ideen, Gründern, bereits existierenden Startups und / oder Hochschulen über die Grenzen hinweg zusammengebracht. Die Projektpartner fungieren dabei als Netzwerk-Multiplikatoren, Vermittler und Übersetzer.
</t>
  </si>
  <si>
    <t>ABH099</t>
  </si>
  <si>
    <t>Das Ziel des Projekts liegt in der Verbesserung der Kooperation zwischen Behörden und Einsatzorganisationen, indem mit verschiedenen Praxispartnern aus der Alpenrhein-Bodensee-Hochrhein-Region ein gemeinsames, länderübergreifendes Evaluationsinstrument zur einheitlichen Leistungsbewertung grenzübergreifender Maßnahmen zur Krisenbewältigung entwickelt und deren Praxistauglichkeit überprüft wird.</t>
  </si>
  <si>
    <t>Die Projektpartner entwickeln neue digitale Anwendungen für die klinische Lehre von Gesundheits- und Krankenpflegenden in Österreich und der Schweiz. Insbesondere die Technologien „Virtual, Augmented and Mixed Reality“ schaffen neue, visionäre Anwendungsmöglichkeiten für das begleitende Lernen am dritten Lernort, zuhause und in der Klinik.</t>
  </si>
  <si>
    <t>UCT - Fachhochschule Vorarlberg_x000D_
 (EFRE), 
CHG - Careum Zürich (CH-Mittel), 
FHO - Fachhochschule St.Gallen/ Ostschweiz (CH-Mittel), 
HTWG - Hochschule Konstanz - Technik, Wirtschaft und Gestaltung (EFRE)</t>
  </si>
  <si>
    <t>Ziel des Projektes ist die Entwicklung präventiver Maßnahmen für einen nachhaltigeren Umgang mit der endlichen Ressource Wasser im Obstbau. Der Fokus des Projektes liegt dabei nicht auf Verfahren der Bewässerung, sondern auf Maßnahmen zur Verbesserung der Wasserspeicherkapazität sowie Reduzierung der Transpiration von Boden und Kulturpflanze.</t>
  </si>
  <si>
    <t>Verbesserung und Vernetzung des grenzüberschreitenden ÖPNV (Bregenzerwald, Allgäu, Leiblachtal) durch Zusammenarbeit (Fahrplan, Konzession, Finanzen) in vier Planungsregionen.</t>
  </si>
  <si>
    <t>Das Projekt setzt sich mit der Europäischen Zielsetzung der Dekarbonisierung und der Digitalisierung auseinander. Im Kontext der Industrie 4.0, der geforderten Dekarbonisierung auf Europa Ebene und andauerndem Druck der Wirtschaft, stetig effizienter zu werden, hat sich das Projektteam verpflichtet, das Thema Bauen neu zu denken. Spezifisches Ziel ist die Verringerung der Luftverschmutzung, einschließlich der klimaschädlichen Luftverschmutzung.</t>
  </si>
  <si>
    <t>Mit dem geplanten Projekt werden Forstwirtschaftsbetriebe und Holzverarbeitungsunternehmen entlang der Wertschöpfungskette im Grenzraum Österreich, Bayern und Baden-Württemberg zur verstärkten Zusammenarbeit für Holz der kurzen und emissionsoptimierten Wege animiert. In einem strukturierten Prozess werden institutionelle und technische Rahmenbedingungen analysiert und die digitale Geodateninfrastruktur (GDI) zur Etablierung von emissionsoptimierten Vertriebswegen und Zertifizierungssystemen aufgebaut. Ziel des Projektes ist es die Grundlagen zu schaffen, um Unternehmen und Betriebe entlang der Wertschöpfungskette verstärkt in die Nutzung digitaler Instrumente und Geodaten einzubinden, regionale Zusammenarbeit und Austausch losgelöst von Ländergrenzen zu etablieren und damit Transporte zu reduzieren.</t>
  </si>
  <si>
    <t xml:space="preserve">Ziel des Projektes ist die Entwicklung eines Softwaretools, mit dessen Hilfe Personenströme in Räumen und gleichzeitig die damit verbundene Ansteckungswahrscheinlichkeit simuliert werden können. Anwender*innen haben die Möglichkeit verschiedene Raumgestaltungen auf Vorkommnisse hoher Personendichten oder Ansteckungsraten zu prüfen. Der Prototyp des Softwaretools soll ein oder zwei integrierte Settings enthalten, wie zum Beispiel ein beliebiges „Räumungsszenario“ - Fans, die ein Fußballstadion oder Studierende, die zur Mittagspause Seminarräume und Hörsäle eines Hochschulgebäudes verlassen. </t>
  </si>
  <si>
    <t>In unserer Gesellschaft erfüllen Museen eine Vielzahl an Aufgaben hinsichtlich der Bildung und Vermittlung von Werten und Identität, aber auch in Bezug auf die Wertschöpfung, die Beschäftigung und den Tourismus. Zugleich stellen die Pandemie sowie sich veränderndes Kulturverhalten und sich verändernde Erwartungen in Bezug auf digitale und hybride Angebote sowie Partizipationsmöglichkeiten Museen vor Herausforderungen, sich und ihr Angebot entsprechend weiterzuentwickeln. Das länderübergreifende Projekt verfolgt daher das Ziel, Kulturangebote in der Zukunft für diversere Bevölkerungsgruppen attraktiv zu machen. Auch aktuell Nicht-Museumsbesuchende sollen dadurch zukünftig noch besser angesprochen werden. Verfolgt wird hierzu ein integrativer Ansatz von Sozialforschung, Kulturmanagementsforschung und designforschenden Methoden.</t>
  </si>
  <si>
    <t>Ziel des Projektes ist es, über Angebots- und Servicequalität die Erwartungshaltung des Kunden zu erfüllen bzw. übertreffen und so die Wertschöpfung pro Gast in der Region Oberstdorf / Kleinwalsertal abzusichern bzw. zu erhöhen.</t>
  </si>
  <si>
    <t>Mit „SeeWandel-Covid“ werden die von COVID-19 verursachten Beeinträchtigungen in SeeWandel (Projekt ABH060) abgefedert und wird entscheidend zur Erreichung der SeeWandel-Ziele beigetragen. Für SeeWandel, für welches die grenzüberschreitende Zusammenarbeit ein zentraler und wesentlicher Motor ist, führten/führen die implementierten Covid-19 Maßnahmen und Verordnungen zu massiven Einschränkungen. Nicht nur Forschungsarbeiten konnten wie geplant durchgeführt werden, auch die Öffentlichkeitsarbeit, die Zusammenarbeit/Interaktion innerhalb des Projekts, mit der Praxis, Stakeholdern und anderen Projektbeteiligten war/ist signifikant erschwert.</t>
  </si>
  <si>
    <t xml:space="preserve">EAWAG - Eidgenössischen Anstalt für Wasserversorgung, Abwasser-reinigung und Gewässerschutz
Uni Hohenheim - Universität Hohenheim </t>
  </si>
  <si>
    <t>EFRE-Fördersatz (%): 70.00, 
CH-Fördersatz (%): 50.00</t>
  </si>
  <si>
    <t>EFRE-Fördersatz (%): 70.00, 
CH-Fördersatz (%): 50.00, 
FL-Beteiligung: 0.00</t>
  </si>
  <si>
    <t>WOLFEGG - Bauernhaus-Museum Allgäu-Oberschwaben Wolfegg, Kulturbetrieb Landkreis Ravensburg  (EFRE), 
VBG MUSEUM - Vorarlberger Kulturhäuser-Betriebsgesellschaft mbH / Vorarlberg Museum (EFRE), 
MONTAFON - Stand Montafon  (EFRE), 
KLOSTERTAL - Museumsverein Klostertal (EFRE), 
XFL-BeteiligungA - XFL-Beteiligunga. Verein zur Förderung der Vielfalt (EFRE)</t>
  </si>
  <si>
    <t>VNL - Verein Netzwerk Logistik Schweiz (CH-Mittel), 
NI - NetworkINGFL-Beteiligungeurgesellschaft mbH (EFRE), 
IN B.-W. - Intralogistik-Netzwerk in Baden-Württemberg e.V. (EFRE), 
FE AG - Frankfurt Economics AG (EFRE), 
ZHAW - ZHAW School of Management and Law (CH-Mittel), 
Logistikum - Logistikum Schweiz GmbH (CH-Mittel), 
Cablex - Cablex AG (CH-Mittel)</t>
  </si>
  <si>
    <t>Datenstand: 11.05.2022</t>
  </si>
  <si>
    <t>Interventionskategorie</t>
  </si>
  <si>
    <t>ERDF: 70.00, 
IPAII: 50.00</t>
  </si>
  <si>
    <t>ERDF: 70.00</t>
  </si>
  <si>
    <t>ERDF: 70.00, 
IPAII: 50.00, 
ENI: 0.00</t>
  </si>
  <si>
    <t>30.11.2022</t>
  </si>
  <si>
    <t>Datenstand 08.12.2022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</si>
</sst>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
  </numFmts>
  <fonts count="18" x14ac:knownFonts="1">
    <font>
      <sz val="11"/>
      <color indexed="8"/>
      <name val="Calibri"/>
      <family val="2"/>
      <scheme val="minor"/>
    </font>
    <font>
      <b/>
      <sz val="11"/>
      <name val="Calibri"/>
    </font>
    <font>
      <sz val="11"/>
      <color theme="0"/>
      <name val="Calibri"/>
      <family val="2"/>
      <scheme val="minor"/>
    </font>
    <font>
      <b/>
      <sz val="11"/>
      <color indexed="8"/>
      <name val="Calibri"/>
      <family val="2"/>
      <scheme val="minor"/>
    </font>
    <font>
      <b/>
      <sz val="11"/>
      <name val="Calibri"/>
      <family val="2"/>
    </font>
    <font>
      <sz val="10"/>
      <color theme="1"/>
      <name val="Arial"/>
      <family val="2"/>
    </font>
    <font>
      <sz val="10"/>
      <name val="Arial"/>
      <family val="2"/>
    </font>
    <font>
      <sz val="10"/>
      <color theme="1"/>
      <name val="Calibri"/>
      <family val="2"/>
      <scheme val="minor"/>
    </font>
    <font>
      <sz val="11"/>
      <name val="Calibri"/>
      <family val="2"/>
      <scheme val="minor"/>
    </font>
    <font>
      <sz val="11"/>
      <name val="Calibri Light"/>
      <family val="2"/>
      <scheme val="major"/>
    </font>
    <font>
      <i/>
      <sz val="10"/>
      <color theme="1"/>
      <name val="Calibri"/>
      <family val="2"/>
      <scheme val="minor"/>
    </font>
    <font>
      <sz val="11"/>
      <color rgb="FFDCAF00"/>
      <name val="Calibri"/>
      <family val="2"/>
      <scheme val="minor"/>
    </font>
    <font>
      <sz val="10"/>
      <name val="Calibri"/>
      <family val="2"/>
      <scheme val="minor"/>
    </font>
    <font>
      <b/>
      <sz val="14"/>
      <name val="Calibri Light"/>
      <family val="2"/>
      <scheme val="major"/>
    </font>
    <font>
      <b/>
      <sz val="12"/>
      <name val="Calibri Light"/>
      <family val="2"/>
      <scheme val="major"/>
    </font>
    <font>
      <b/>
      <sz val="11"/>
      <name val="Calibri Light"/>
      <family val="2"/>
      <scheme val="major"/>
    </font>
    <font>
      <sz val="14"/>
      <name val="Calibri Light"/>
      <family val="2"/>
      <scheme val="major"/>
    </font>
    <font>
      <sz val="10"/>
      <color rgb="FFFF0000"/>
      <name val="Calibri"/>
      <family val="2"/>
      <scheme val="minor"/>
    </font>
  </fonts>
  <fills count="33">
    <fill>
      <patternFill patternType="none"/>
    </fill>
    <fill>
      <patternFill patternType="gray125"/>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6" tint="0.39994506668294322"/>
        <bgColor indexed="64"/>
      </patternFill>
    </fill>
    <fill>
      <patternFill patternType="solid">
        <fgColor theme="2" tint="0.79998168889431442"/>
        <bgColor indexed="64"/>
      </patternFill>
    </fill>
    <fill>
      <patternFill patternType="solid">
        <fgColor rgb="FF92D050"/>
        <bgColor indexed="64"/>
      </patternFill>
    </fill>
    <fill>
      <patternFill patternType="solid">
        <fgColor rgb="FFFFC000"/>
        <bgColor indexed="64"/>
      </patternFill>
    </fill>
    <fill>
      <patternFill patternType="solid">
        <fgColor rgb="FFC00000"/>
        <bgColor indexed="64"/>
      </patternFill>
    </fill>
  </fills>
  <borders count="7">
    <border>
      <left/>
      <right/>
      <top/>
      <bottom/>
      <diagonal/>
    </border>
    <border>
      <left style="thin">
        <color rgb="FFB2B2B2"/>
      </left>
      <right style="thin">
        <color rgb="FFB2B2B2"/>
      </right>
      <top style="thin">
        <color rgb="FFB2B2B2"/>
      </top>
      <bottom style="thin">
        <color rgb="FFB2B2B2"/>
      </bottom>
      <diagonal/>
    </border>
    <border>
      <left/>
      <right/>
      <top style="thin">
        <color indexed="64"/>
      </top>
      <bottom style="double">
        <color indexed="64"/>
      </bottom>
      <diagonal/>
    </border>
    <border>
      <left/>
      <right/>
      <top/>
      <bottom style="thin">
        <color indexed="64"/>
      </bottom>
      <diagonal/>
    </border>
    <border>
      <left/>
      <right/>
      <top/>
      <bottom style="thin">
        <color theme="3"/>
      </bottom>
      <diagonal/>
    </border>
    <border>
      <left/>
      <right/>
      <top/>
      <bottom style="thin">
        <color theme="5"/>
      </bottom>
      <diagonal/>
    </border>
    <border>
      <left style="thin">
        <color theme="4"/>
      </left>
      <right style="thin">
        <color theme="4"/>
      </right>
      <top style="thin">
        <color theme="4"/>
      </top>
      <bottom style="thin">
        <color theme="4"/>
      </bottom>
      <diagonal/>
    </border>
  </borders>
  <cellStyleXfs count="50">
    <xf numFmtId="0" fontId="0" fillId="0" borderId="0"/>
    <xf numFmtId="0" fontId="6" fillId="0" borderId="0"/>
    <xf numFmtId="0" fontId="7" fillId="4" borderId="0" applyNumberFormat="0" applyFont="0" applyBorder="0" applyAlignment="0" applyProtection="0"/>
    <xf numFmtId="0" fontId="7" fillId="8" borderId="0" applyNumberFormat="0" applyFont="0" applyBorder="0" applyAlignment="0" applyProtection="0"/>
    <xf numFmtId="0" fontId="7" fillId="12" borderId="0" applyNumberFormat="0" applyFont="0" applyBorder="0" applyAlignment="0" applyProtection="0"/>
    <xf numFmtId="0" fontId="7" fillId="16" borderId="0" applyNumberFormat="0" applyFont="0" applyBorder="0" applyAlignment="0" applyProtection="0"/>
    <xf numFmtId="0" fontId="7" fillId="20" borderId="0" applyNumberFormat="0" applyFont="0" applyBorder="0" applyAlignment="0" applyProtection="0"/>
    <xf numFmtId="0" fontId="7" fillId="24" borderId="0" applyNumberFormat="0" applyFont="0" applyBorder="0" applyAlignment="0" applyProtection="0"/>
    <xf numFmtId="0" fontId="7" fillId="5" borderId="0" applyNumberFormat="0" applyFont="0" applyBorder="0" applyAlignment="0" applyProtection="0"/>
    <xf numFmtId="0" fontId="7" fillId="9" borderId="0" applyNumberFormat="0" applyFont="0" applyBorder="0" applyAlignment="0" applyProtection="0"/>
    <xf numFmtId="0" fontId="7" fillId="13" borderId="0" applyNumberFormat="0" applyFont="0" applyBorder="0" applyAlignment="0" applyProtection="0"/>
    <xf numFmtId="0" fontId="7" fillId="17" borderId="0" applyNumberFormat="0" applyFont="0" applyBorder="0" applyAlignment="0" applyProtection="0"/>
    <xf numFmtId="0" fontId="7" fillId="21" borderId="0" applyNumberFormat="0" applyFont="0" applyBorder="0" applyAlignment="0" applyProtection="0"/>
    <xf numFmtId="0" fontId="7" fillId="25" borderId="0" applyNumberFormat="0" applyFont="0" applyBorder="0" applyAlignment="0" applyProtection="0"/>
    <xf numFmtId="0" fontId="8" fillId="6" borderId="0" applyNumberFormat="0" applyBorder="0" applyAlignment="0" applyProtection="0"/>
    <xf numFmtId="0" fontId="8" fillId="10" borderId="0" applyNumberFormat="0" applyBorder="0" applyAlignment="0" applyProtection="0"/>
    <xf numFmtId="0" fontId="8" fillId="14"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2" fillId="3" borderId="0" applyNumberFormat="0" applyBorder="0" applyAlignment="0" applyProtection="0"/>
    <xf numFmtId="0" fontId="2" fillId="7" borderId="0" applyNumberFormat="0" applyBorder="0" applyAlignment="0" applyProtection="0"/>
    <xf numFmtId="0" fontId="8" fillId="11" borderId="0" applyNumberFormat="0" applyBorder="0" applyAlignment="0" applyProtection="0"/>
    <xf numFmtId="0" fontId="2" fillId="15" borderId="0" applyNumberFormat="0" applyBorder="0" applyAlignment="0" applyProtection="0"/>
    <xf numFmtId="0" fontId="8" fillId="19" borderId="0" applyNumberFormat="0" applyBorder="0" applyAlignment="0" applyProtection="0"/>
    <xf numFmtId="0" fontId="2" fillId="23" borderId="0" applyNumberFormat="0" applyBorder="0" applyAlignment="0" applyProtection="0"/>
    <xf numFmtId="0" fontId="9" fillId="28" borderId="0" applyNumberFormat="0" applyAlignment="0" applyProtection="0"/>
    <xf numFmtId="0" fontId="9" fillId="29" borderId="0" applyNumberFormat="0" applyAlignment="0" applyProtection="0"/>
    <xf numFmtId="0" fontId="9" fillId="27" borderId="0" applyNumberFormat="0" applyAlignment="0" applyProtection="0"/>
    <xf numFmtId="0" fontId="9" fillId="0" borderId="2" applyNumberFormat="0" applyFill="0" applyAlignment="0" applyProtection="0"/>
    <xf numFmtId="0" fontId="10" fillId="0" borderId="0" applyNumberFormat="0" applyFill="0" applyBorder="0" applyAlignment="0" applyProtection="0"/>
    <xf numFmtId="0" fontId="11" fillId="0" borderId="0"/>
    <xf numFmtId="0" fontId="2" fillId="30" borderId="0" applyNumberFormat="0" applyAlignment="0" applyProtection="0"/>
    <xf numFmtId="0" fontId="8" fillId="31" borderId="0" applyNumberFormat="0" applyAlignment="0" applyProtection="0"/>
    <xf numFmtId="0" fontId="12" fillId="2" borderId="1" applyNumberFormat="0" applyFont="0" applyAlignment="0" applyProtection="0"/>
    <xf numFmtId="0" fontId="2" fillId="32" borderId="0" applyNumberFormat="0" applyBorder="0" applyAlignment="0" applyProtection="0"/>
    <xf numFmtId="0" fontId="5" fillId="0" borderId="0"/>
    <xf numFmtId="0" fontId="6" fillId="0" borderId="0"/>
    <xf numFmtId="0" fontId="8" fillId="0" borderId="0"/>
    <xf numFmtId="0" fontId="5" fillId="0" borderId="0"/>
    <xf numFmtId="0" fontId="13" fillId="0" borderId="3" applyNumberFormat="0" applyFill="0" applyAlignment="0" applyProtection="0"/>
    <xf numFmtId="0" fontId="14" fillId="0" borderId="4" applyNumberFormat="0" applyFill="0" applyAlignment="0" applyProtection="0"/>
    <xf numFmtId="0" fontId="15" fillId="0" borderId="3" applyNumberFormat="0" applyFill="0" applyAlignment="0" applyProtection="0"/>
    <xf numFmtId="0" fontId="8" fillId="0" borderId="3" applyNumberFormat="0" applyFill="0" applyAlignment="0" applyProtection="0"/>
    <xf numFmtId="0" fontId="16" fillId="0" borderId="0" applyNumberFormat="0" applyFill="0" applyBorder="0" applyAlignment="0" applyProtection="0"/>
    <xf numFmtId="0" fontId="12" fillId="0" borderId="5" applyNumberFormat="0" applyFill="0" applyAlignment="0" applyProtection="0"/>
    <xf numFmtId="0" fontId="17" fillId="0" borderId="0" applyNumberFormat="0" applyFill="0" applyBorder="0" applyAlignment="0" applyProtection="0"/>
    <xf numFmtId="0" fontId="9" fillId="0" borderId="6" applyNumberFormat="0" applyAlignment="0" applyProtection="0"/>
    <xf numFmtId="0" fontId="6" fillId="0" borderId="0"/>
    <xf numFmtId="0" fontId="6" fillId="0" borderId="0"/>
  </cellStyleXfs>
  <cellXfs count="44">
    <xf numFmtId="0" fontId="0" fillId="0" borderId="0" xfId="0"/>
    <xf numFmtId="0" fontId="0" fillId="0" borderId="0" xfId="0" applyAlignment="1">
      <alignment vertical="top" wrapText="1"/>
    </xf>
    <xf numFmtId="0" fontId="0" fillId="0" borderId="0" xfId="0" applyAlignment="1">
      <alignment vertical="top"/>
    </xf>
    <xf numFmtId="0" fontId="1" fillId="0" borderId="0" xfId="0" applyFont="1" applyAlignment="1">
      <alignment vertical="top" wrapText="1"/>
    </xf>
    <xf numFmtId="164" fontId="0" fillId="0" borderId="0" xfId="0" applyNumberFormat="1" applyAlignment="1">
      <alignment vertical="top"/>
    </xf>
    <xf numFmtId="0" fontId="0" fillId="0" borderId="0" xfId="0"/>
    <xf numFmtId="0" fontId="0" fillId="0" borderId="0" xfId="0" applyAlignment="1">
      <alignment wrapText="1"/>
    </xf>
    <xf numFmtId="0" fontId="8" fillId="0" borderId="0" xfId="0" applyFont="1" applyAlignment="1">
      <alignment vertical="top" wrapText="1"/>
    </xf>
    <xf numFmtId="0" fontId="8" fillId="0" borderId="0" xfId="48" applyFont="1" applyAlignment="1">
      <alignment vertical="top" wrapText="1"/>
    </xf>
    <xf numFmtId="0" fontId="0" fillId="0" borderId="0" xfId="0" applyFont="1" applyFill="1" applyAlignment="1">
      <alignment vertical="top" wrapText="1"/>
    </xf>
    <xf numFmtId="0" fontId="8" fillId="0" borderId="0" xfId="0" applyFont="1" applyAlignment="1">
      <alignment horizontal="left" vertical="top" wrapText="1"/>
    </xf>
    <xf numFmtId="0" fontId="8" fillId="0" borderId="0" xfId="37" applyFont="1" applyFill="1" applyAlignment="1">
      <alignment vertical="top" wrapText="1"/>
    </xf>
    <xf numFmtId="0" fontId="0" fillId="0" borderId="0" xfId="0" applyFont="1" applyAlignment="1">
      <alignment vertical="top" wrapText="1"/>
    </xf>
    <xf numFmtId="0" fontId="8" fillId="0" borderId="0" xfId="38" applyFont="1" applyAlignment="1">
      <alignment vertical="top" wrapText="1"/>
    </xf>
    <xf numFmtId="0" fontId="0" fillId="0" borderId="0" xfId="0" applyAlignment="1">
      <alignment horizontal="left" vertical="top" wrapText="1"/>
    </xf>
    <xf numFmtId="0" fontId="8" fillId="0" borderId="0" xfId="37" applyFont="1" applyAlignment="1">
      <alignment vertical="top" wrapText="1"/>
    </xf>
    <xf numFmtId="164" fontId="0" fillId="0" borderId="0" xfId="0" applyNumberFormat="1" applyAlignment="1">
      <alignment horizontal="left" vertical="top"/>
    </xf>
    <xf numFmtId="0" fontId="0" fillId="0" borderId="0" xfId="0" applyAlignment="1">
      <alignment vertical="top"/>
    </xf>
    <xf numFmtId="0" fontId="4" fillId="27" borderId="0" xfId="0" applyFont="1" applyFill="1" applyAlignment="1">
      <alignment horizontal="left" vertical="center" wrapText="1"/>
    </xf>
    <xf numFmtId="0" fontId="0" fillId="0" borderId="0" xfId="0" applyAlignment="1">
      <alignment horizontal="left" vertical="center" wrapText="1"/>
    </xf>
    <xf numFmtId="0" fontId="8" fillId="0" borderId="0" xfId="0" applyFont="1" applyAlignment="1">
      <alignment horizontal="left" vertical="center" wrapText="1"/>
    </xf>
    <xf numFmtId="0" fontId="0" fillId="0" borderId="0" xfId="0"/>
    <xf numFmtId="0" fontId="0" fillId="0" borderId="0" xfId="0" applyAlignment="1">
      <alignment horizontal="left" vertical="top" wrapText="1"/>
    </xf>
    <xf numFmtId="0" fontId="8" fillId="0" borderId="0" xfId="37" applyFont="1" applyAlignment="1">
      <alignment vertical="top" wrapText="1"/>
    </xf>
    <xf numFmtId="164" fontId="0" fillId="0" borderId="0" xfId="0" applyNumberFormat="1" applyAlignment="1">
      <alignment horizontal="left" vertical="top"/>
    </xf>
    <xf numFmtId="0" fontId="0" fillId="0" borderId="0" xfId="0" applyAlignment="1">
      <alignment vertical="top"/>
    </xf>
    <xf numFmtId="0" fontId="0" fillId="0" borderId="0" xfId="0" applyAlignment="1">
      <alignment horizontal="left" vertical="center" wrapText="1"/>
    </xf>
    <xf numFmtId="0" fontId="0" fillId="0" borderId="0" xfId="0"/>
    <xf numFmtId="0" fontId="0" fillId="0" borderId="0" xfId="0" applyAlignment="1">
      <alignment wrapText="1"/>
    </xf>
    <xf numFmtId="0" fontId="8" fillId="0" borderId="0" xfId="0" applyFont="1" applyAlignment="1">
      <alignment horizontal="left" vertical="top" wrapText="1"/>
    </xf>
    <xf numFmtId="0" fontId="0" fillId="0" borderId="0" xfId="0" applyAlignment="1">
      <alignment horizontal="left" vertical="top" wrapText="1"/>
    </xf>
    <xf numFmtId="0" fontId="8" fillId="0" borderId="0" xfId="37" applyFont="1" applyAlignment="1">
      <alignment vertical="top" wrapText="1"/>
    </xf>
    <xf numFmtId="164" fontId="0" fillId="0" borderId="0" xfId="0" applyNumberFormat="1" applyAlignment="1">
      <alignment horizontal="left" vertical="top"/>
    </xf>
    <xf numFmtId="0" fontId="0" fillId="0" borderId="0" xfId="0" applyAlignment="1">
      <alignment vertical="top" wrapText="1"/>
    </xf>
    <xf numFmtId="0" fontId="0" fillId="0" borderId="0" xfId="0" applyAlignment="1">
      <alignment vertical="top"/>
    </xf>
    <xf numFmtId="0" fontId="0" fillId="0" borderId="0" xfId="0" applyAlignment="1">
      <alignment horizontal="left" vertical="center" wrapText="1"/>
    </xf>
    <xf numFmtId="0" fontId="3" fillId="0" borderId="0" xfId="0" applyFont="1" applyAlignment="1">
      <alignment horizontal="left" vertical="center" wrapText="1"/>
    </xf>
    <xf numFmtId="0" fontId="0" fillId="0" borderId="0" xfId="0"/>
    <xf numFmtId="0" fontId="0" fillId="0" borderId="0" xfId="0" applyAlignment="1">
      <alignment vertical="top" wrapText="1"/>
    </xf>
    <xf numFmtId="0" fontId="0" fillId="0" borderId="0" xfId="0" applyAlignment="1">
      <alignment vertical="top"/>
    </xf>
    <xf numFmtId="0" fontId="1" fillId="0" borderId="0" xfId="0" applyFont="1" applyAlignment="1">
      <alignment vertical="top" wrapText="1"/>
    </xf>
    <xf numFmtId="164" fontId="0" fillId="0" borderId="0" xfId="0" applyNumberFormat="1" applyAlignment="1">
      <alignment vertical="top"/>
    </xf>
    <xf numFmtId="0" fontId="3" fillId="0" borderId="0" xfId="0" applyFont="1" applyAlignment="1">
      <alignment horizontal="center" vertical="top" wrapText="1"/>
    </xf>
    <xf numFmtId="49" fontId="0" fillId="0" borderId="0" xfId="0" applyNumberFormat="1" applyAlignment="1">
      <alignment vertical="top" wrapText="1"/>
    </xf>
  </cellXfs>
  <cellStyles count="50">
    <cellStyle name="20 % - Akzent1 2" xfId="2"/>
    <cellStyle name="20 % - Akzent2 2" xfId="3"/>
    <cellStyle name="20 % - Akzent3 2" xfId="4"/>
    <cellStyle name="20 % - Akzent4 2" xfId="5"/>
    <cellStyle name="20 % - Akzent5 2" xfId="6"/>
    <cellStyle name="20 % - Akzent6 2" xfId="7"/>
    <cellStyle name="40 % - Akzent1 2" xfId="8"/>
    <cellStyle name="40 % - Akzent2 2" xfId="9"/>
    <cellStyle name="40 % - Akzent3 2" xfId="10"/>
    <cellStyle name="40 % - Akzent4 2" xfId="11"/>
    <cellStyle name="40 % - Akzent5 2" xfId="12"/>
    <cellStyle name="40 % - Akzent6 2" xfId="13"/>
    <cellStyle name="60 % - Akzent1 2" xfId="14"/>
    <cellStyle name="60 % - Akzent2 2" xfId="15"/>
    <cellStyle name="60 % - Akzent3 2" xfId="16"/>
    <cellStyle name="60 % - Akzent4 2" xfId="17"/>
    <cellStyle name="60 % - Akzent5 2" xfId="18"/>
    <cellStyle name="60 % - Akzent6 2" xfId="19"/>
    <cellStyle name="Akzent1 2" xfId="20"/>
    <cellStyle name="Akzent2 2" xfId="21"/>
    <cellStyle name="Akzent3 2" xfId="22"/>
    <cellStyle name="Akzent4 2" xfId="23"/>
    <cellStyle name="Akzent5 2" xfId="24"/>
    <cellStyle name="Akzent6 2" xfId="25"/>
    <cellStyle name="Ausgabe 2" xfId="26"/>
    <cellStyle name="Berechnung 2" xfId="27"/>
    <cellStyle name="Eingabe 2" xfId="28"/>
    <cellStyle name="Ergebnis 2" xfId="29"/>
    <cellStyle name="Erklärender Text 2" xfId="30"/>
    <cellStyle name="Gelb (dunkler)" xfId="31"/>
    <cellStyle name="Gut 2" xfId="32"/>
    <cellStyle name="Neutral 2" xfId="33"/>
    <cellStyle name="Notiz 2" xfId="34"/>
    <cellStyle name="Schlecht 2" xfId="35"/>
    <cellStyle name="Standard" xfId="0" builtinId="0"/>
    <cellStyle name="Standard 2" xfId="36"/>
    <cellStyle name="Standard 3" xfId="37"/>
    <cellStyle name="Standard 3 2" xfId="49"/>
    <cellStyle name="Standard 4" xfId="38"/>
    <cellStyle name="Standard 5" xfId="39"/>
    <cellStyle name="Standard 6" xfId="1"/>
    <cellStyle name="Standard 7" xfId="48"/>
    <cellStyle name="Überschrift 1 2" xfId="40"/>
    <cellStyle name="Überschrift 2 2" xfId="41"/>
    <cellStyle name="Überschrift 3 2" xfId="42"/>
    <cellStyle name="Überschrift 4 2" xfId="43"/>
    <cellStyle name="Überschrift 5" xfId="44"/>
    <cellStyle name="Verknüpfte Zelle 2" xfId="45"/>
    <cellStyle name="Warnender Text 2" xfId="46"/>
    <cellStyle name="Zelle überprüfen 2" xfId="47"/>
  </cellStyles>
  <dxfs count="16">
    <dxf>
      <border>
        <left style="thin">
          <color theme="3"/>
        </left>
        <right style="thin">
          <color theme="3"/>
        </right>
      </border>
    </dxf>
    <dxf>
      <border>
        <left style="thin">
          <color theme="3"/>
        </left>
        <right style="thin">
          <color theme="3"/>
        </right>
      </border>
    </dxf>
    <dxf>
      <border>
        <top style="thin">
          <color theme="3"/>
        </top>
        <bottom style="thin">
          <color theme="3"/>
        </bottom>
      </border>
    </dxf>
    <dxf>
      <border>
        <top style="thin">
          <color theme="3"/>
        </top>
        <bottom style="thin">
          <color theme="3"/>
        </bottom>
      </border>
    </dxf>
    <dxf>
      <font>
        <b/>
        <i val="0"/>
      </font>
    </dxf>
    <dxf>
      <font>
        <b/>
        <i val="0"/>
      </font>
    </dxf>
    <dxf>
      <font>
        <b/>
        <i val="0"/>
      </font>
      <border>
        <top style="double">
          <color theme="3"/>
        </top>
        <bottom style="double">
          <color theme="3"/>
        </bottom>
      </border>
    </dxf>
    <dxf>
      <font>
        <b/>
        <i val="0"/>
        <color theme="0"/>
      </font>
      <fill>
        <patternFill>
          <bgColor theme="3"/>
        </patternFill>
      </fill>
      <border>
        <top style="thin">
          <color theme="3"/>
        </top>
        <bottom style="thin">
          <color theme="3"/>
        </bottom>
      </border>
    </dxf>
    <dxf>
      <border>
        <left style="thin">
          <color theme="2"/>
        </left>
        <right style="thin">
          <color theme="2"/>
        </right>
      </border>
    </dxf>
    <dxf>
      <border>
        <left style="thin">
          <color theme="2"/>
        </left>
        <right style="thin">
          <color theme="2"/>
        </right>
      </border>
    </dxf>
    <dxf>
      <border>
        <top style="thin">
          <color theme="2"/>
        </top>
        <bottom style="thin">
          <color theme="2"/>
        </bottom>
      </border>
    </dxf>
    <dxf>
      <border>
        <top style="thin">
          <color theme="2"/>
        </top>
        <bottom style="thin">
          <color theme="2"/>
        </bottom>
      </border>
    </dxf>
    <dxf>
      <font>
        <b/>
        <i val="0"/>
      </font>
    </dxf>
    <dxf>
      <font>
        <b/>
        <i val="0"/>
      </font>
    </dxf>
    <dxf>
      <font>
        <b/>
        <i val="0"/>
      </font>
      <border>
        <top style="double">
          <color theme="2"/>
        </top>
        <bottom style="double">
          <color theme="2"/>
        </bottom>
      </border>
    </dxf>
    <dxf>
      <font>
        <b/>
        <i val="0"/>
        <color auto="1"/>
      </font>
      <fill>
        <patternFill>
          <bgColor theme="0" tint="-0.14996795556505021"/>
        </patternFill>
      </fill>
      <border>
        <top style="thin">
          <color theme="2"/>
        </top>
        <bottom style="thin">
          <color theme="2"/>
        </bottom>
      </border>
    </dxf>
  </dxfs>
  <tableStyles count="2" defaultTableStyle="TableStyleMedium2" defaultPivotStyle="PivotStyleLight16">
    <tableStyle name="Motorex Tabelle grau" pivot="0" count="8">
      <tableStyleElement type="headerRow" dxfId="15"/>
      <tableStyleElement type="totalRow" dxfId="14"/>
      <tableStyleElement type="firstColumn" dxfId="13"/>
      <tableStyleElement type="lastColumn" dxfId="12"/>
      <tableStyleElement type="firstRowStripe" dxfId="11"/>
      <tableStyleElement type="secondRowStripe" dxfId="10"/>
      <tableStyleElement type="firstColumnStripe" dxfId="9"/>
      <tableStyleElement type="secondColumnStripe" dxfId="8"/>
    </tableStyle>
    <tableStyle name="Motorex Tabelle grün" pivot="0" count="8">
      <tableStyleElement type="headerRow" dxfId="7"/>
      <tableStyleElement type="totalRow" dxfId="6"/>
      <tableStyleElement type="firstColumn" dxfId="5"/>
      <tableStyleElement type="lastColumn" dxfId="4"/>
      <tableStyleElement type="firstRowStripe" dxfId="3"/>
      <tableStyleElement type="secondRowStripe" dxfId="2"/>
      <tableStyleElement type="firstColumnStripe" dxfId="1"/>
      <tableStyleElement type="secondColumn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N106"/>
  <sheetViews>
    <sheetView tabSelected="1" workbookViewId="0">
      <selection activeCell="A5" sqref="A5"/>
    </sheetView>
  </sheetViews>
  <sheetFormatPr baseColWidth="10" defaultRowHeight="14.5" x14ac:dyDescent="0.35"/>
  <cols>
    <col min="2" max="2" width="26.54296875" customWidth="1"/>
    <col min="3" max="3" width="33.90625" customWidth="1"/>
    <col min="4" max="4" width="59.26953125" customWidth="1"/>
    <col min="5" max="7" width="21.26953125" customWidth="1"/>
    <col min="8" max="8" width="43.26953125" customWidth="1"/>
    <col min="9" max="9" width="14.08984375" customWidth="1"/>
    <col min="10" max="10" width="11.08984375" customWidth="1"/>
    <col min="11" max="11" width="14.1796875" customWidth="1"/>
    <col min="12" max="12" width="43.26953125" customWidth="1"/>
    <col min="13" max="13" width="0" hidden="1" customWidth="1"/>
  </cols>
  <sheetData>
    <row r="3" spans="1:14" ht="29" customHeight="1" x14ac:dyDescent="0.35">
      <c r="A3" s="42" t="s">
        <v>691</v>
      </c>
      <c r="B3" s="42"/>
      <c r="C3" s="39"/>
      <c r="D3" s="39"/>
      <c r="E3" s="39"/>
      <c r="F3" s="39"/>
      <c r="G3" s="39"/>
      <c r="H3" s="39"/>
      <c r="I3" s="39"/>
      <c r="J3" s="39"/>
      <c r="K3" s="39"/>
      <c r="L3" s="39"/>
    </row>
    <row r="4" spans="1:14" s="39" customFormat="1" ht="29" x14ac:dyDescent="0.35">
      <c r="A4" s="18" t="s">
        <v>0</v>
      </c>
      <c r="B4" s="18" t="s">
        <v>464</v>
      </c>
      <c r="C4" s="18" t="s">
        <v>465</v>
      </c>
      <c r="D4" s="18" t="s">
        <v>466</v>
      </c>
      <c r="E4" s="18" t="s">
        <v>467</v>
      </c>
      <c r="F4" s="18" t="s">
        <v>468</v>
      </c>
      <c r="G4" s="18" t="s">
        <v>469</v>
      </c>
      <c r="H4" s="18" t="s">
        <v>470</v>
      </c>
      <c r="I4" s="18" t="s">
        <v>471</v>
      </c>
      <c r="J4" s="18" t="s">
        <v>472</v>
      </c>
      <c r="K4" s="18" t="s">
        <v>473</v>
      </c>
      <c r="L4" s="18" t="s">
        <v>686</v>
      </c>
      <c r="M4" s="18"/>
      <c r="N4" s="40"/>
    </row>
    <row r="5" spans="1:14" ht="61" customHeight="1" x14ac:dyDescent="0.35">
      <c r="A5" s="43" t="s">
        <v>475</v>
      </c>
      <c r="B5" s="38" t="s">
        <v>70</v>
      </c>
      <c r="C5" s="38" t="s">
        <v>89</v>
      </c>
      <c r="D5" s="38" t="str">
        <f>VLOOKUP(A5,'Art.115 Liste InterregABH202205'!$A$3:$M$104,4,FALSE)</f>
        <v>Die Internationale Bodensee-Hochschule unterstützt Vorhaben, die der Vernetzung und der Zusammenarbeit zwischen den Hochschulen dienen und einen Beitrag zur nachhaltigen Entwicklung der Bodenseeregion leisten. Sie fördert Projekte aus den Bereichen Aus- und Weiterbildung, Forschung und Entwicklung, Wissens- und Technologietransfer und Strukturbildung.</v>
      </c>
      <c r="E5" s="38" t="s">
        <v>90</v>
      </c>
      <c r="F5" s="38" t="s">
        <v>34</v>
      </c>
      <c r="G5" s="41">
        <v>2000000</v>
      </c>
      <c r="H5" s="38" t="s">
        <v>91</v>
      </c>
      <c r="I5" s="38" t="s">
        <v>689</v>
      </c>
      <c r="J5" s="38" t="s">
        <v>75</v>
      </c>
      <c r="K5" s="38" t="s">
        <v>76</v>
      </c>
      <c r="L5" s="38" t="s">
        <v>10</v>
      </c>
      <c r="M5" t="str">
        <f>VLOOKUP(A5,'Art.115 Liste InterregABH202205'!$A$3:$M$104,1,FALSE)</f>
        <v>ABH001</v>
      </c>
    </row>
    <row r="6" spans="1:14" ht="54" customHeight="1" x14ac:dyDescent="0.35">
      <c r="A6" s="43" t="s">
        <v>478</v>
      </c>
      <c r="B6" s="38" t="s">
        <v>82</v>
      </c>
      <c r="C6" s="38" t="s">
        <v>83</v>
      </c>
      <c r="D6" s="38" t="str">
        <f>VLOOKUP(A6,'Art.115 Liste InterregABH202205'!$A$3:$M$104,4,FALSE)</f>
        <v xml:space="preserve">Aktuell besteht grenzüberschreitend die große Gefahr, dass die Werte der einzigartigen Natur- und Kulturlandschaft Naturpark Nagelfluhkette teilweise verloren gehen. Das Projekt soll die Menschen für diesen schleichenden, oft nicht erkannten Prozess sensibilisieren und über eine aufeinander abgestimmte Maßnahmenkette das Verantwortungsbewusstsein eines jeden Bürgers für die hohen Landschaftswerte des Naturparks stärken. </v>
      </c>
      <c r="E6" s="38" t="s">
        <v>84</v>
      </c>
      <c r="F6" s="38" t="s">
        <v>85</v>
      </c>
      <c r="G6" s="41">
        <v>499547</v>
      </c>
      <c r="H6" s="38" t="s">
        <v>86</v>
      </c>
      <c r="I6" s="38" t="s">
        <v>688</v>
      </c>
      <c r="J6" s="38">
        <v>87509</v>
      </c>
      <c r="K6" s="38" t="s">
        <v>9</v>
      </c>
      <c r="L6" s="38" t="s">
        <v>87</v>
      </c>
      <c r="M6" s="37" t="str">
        <f>VLOOKUP(A6,'Art.115 Liste InterregABH202205'!$A$3:$M$104,1,FALSE)</f>
        <v>ABH002</v>
      </c>
    </row>
    <row r="7" spans="1:14" ht="54" customHeight="1" x14ac:dyDescent="0.35">
      <c r="A7" s="43" t="s">
        <v>481</v>
      </c>
      <c r="B7" s="38" t="s">
        <v>3</v>
      </c>
      <c r="C7" s="38" t="s">
        <v>4</v>
      </c>
      <c r="D7" s="38" t="str">
        <f>VLOOKUP(A7,'Art.115 Liste InterregABH202205'!$A$3:$M$104,4,FALSE)</f>
        <v>Anliegen des Projektes ist die Charakterisierung des pilzlichen Erregers Marssonina coronaria mit dem Ziel, Prognose- und Bekämpfungsmöglichkeiten zu finden und zu optimieren.</v>
      </c>
      <c r="E7" s="38" t="s">
        <v>5</v>
      </c>
      <c r="F7" s="38" t="s">
        <v>6</v>
      </c>
      <c r="G7" s="41">
        <v>857750</v>
      </c>
      <c r="H7" s="38" t="s">
        <v>7</v>
      </c>
      <c r="I7" s="38" t="s">
        <v>687</v>
      </c>
      <c r="J7" s="38">
        <v>88213</v>
      </c>
      <c r="K7" s="38" t="s">
        <v>9</v>
      </c>
      <c r="L7" s="38" t="s">
        <v>10</v>
      </c>
      <c r="M7" s="37" t="str">
        <f>VLOOKUP(A7,'Art.115 Liste InterregABH202205'!$A$3:$M$104,1,FALSE)</f>
        <v>ABH003</v>
      </c>
    </row>
    <row r="8" spans="1:14" ht="54" customHeight="1" x14ac:dyDescent="0.35">
      <c r="A8" s="43" t="s">
        <v>484</v>
      </c>
      <c r="B8" s="38" t="s">
        <v>253</v>
      </c>
      <c r="C8" s="38" t="s">
        <v>261</v>
      </c>
      <c r="D8" s="38" t="str">
        <f>VLOOKUP(A8,'Art.115 Liste InterregABH202205'!$A$3:$M$104,4,FALSE)</f>
        <v>Durch die Anlage und Neugestaltung von Kleingewässern soll die Biodiversität in der Bodenseeregion erhalten und der Ausbau der grünen Infrastruktur gefördert werden. Insgesamt werden mindestens 60 Kleingewässer angelegt und aufgewertet. Das ergibt eine Habitat Fläche von etwa 3 ha. Kleingewässer sind als Habitate und Trittsteinbiotope und durch ihre Strahlwirkung von mehreren Kilometern wichtige Elemente zur Erhaltung und Förderung der Biodiversität.</v>
      </c>
      <c r="E8" s="38" t="s">
        <v>84</v>
      </c>
      <c r="F8" s="38" t="s">
        <v>262</v>
      </c>
      <c r="G8" s="41">
        <v>839510.02</v>
      </c>
      <c r="H8" s="38" t="s">
        <v>263</v>
      </c>
      <c r="I8" s="38" t="s">
        <v>687</v>
      </c>
      <c r="J8" s="38">
        <v>78315</v>
      </c>
      <c r="K8" s="38" t="s">
        <v>9</v>
      </c>
      <c r="L8" s="38" t="s">
        <v>132</v>
      </c>
      <c r="M8" s="37" t="str">
        <f>VLOOKUP(A8,'Art.115 Liste InterregABH202205'!$A$3:$M$104,1,FALSE)</f>
        <v>ABH004</v>
      </c>
    </row>
    <row r="9" spans="1:14" ht="54" customHeight="1" x14ac:dyDescent="0.35">
      <c r="A9" s="43" t="s">
        <v>486</v>
      </c>
      <c r="B9" s="38" t="s">
        <v>12</v>
      </c>
      <c r="C9" s="38" t="s">
        <v>13</v>
      </c>
      <c r="D9" s="38" t="str">
        <f>VLOOKUP(A9,'Art.115 Liste InterregABH202205'!$A$3:$M$104,4,FALSE)</f>
        <v>Ziel des Projekts ist es, das Interesse an Naturwissenschaften und Technik bei Schüler/-innen der teilnehmenden Schulen sowie bei Lehrpersonen deutlich und langfristig zu erhöhen. Um dies zu erreichen, wird das Projekt Industrieunternehmen, Schulen und Hochschulen zusammenbringen.</v>
      </c>
      <c r="E9" s="38" t="s">
        <v>5</v>
      </c>
      <c r="F9" s="38" t="s">
        <v>14</v>
      </c>
      <c r="G9" s="41">
        <v>602350.36</v>
      </c>
      <c r="H9" s="38" t="s">
        <v>15</v>
      </c>
      <c r="I9" s="38" t="s">
        <v>687</v>
      </c>
      <c r="J9" s="38" t="s">
        <v>16</v>
      </c>
      <c r="K9" s="38" t="s">
        <v>17</v>
      </c>
      <c r="L9" s="38" t="s">
        <v>18</v>
      </c>
      <c r="M9" s="37" t="str">
        <f>VLOOKUP(A9,'Art.115 Liste InterregABH202205'!$A$3:$M$104,1,FALSE)</f>
        <v>ABH005</v>
      </c>
    </row>
    <row r="10" spans="1:14" ht="54" customHeight="1" x14ac:dyDescent="0.35">
      <c r="A10" s="43" t="s">
        <v>488</v>
      </c>
      <c r="B10" s="38" t="s">
        <v>20</v>
      </c>
      <c r="C10" s="38" t="s">
        <v>21</v>
      </c>
      <c r="D10" s="38" t="str">
        <f>VLOOKUP(A10,'Art.115 Liste InterregABH202205'!$A$3:$M$104,4,FALSE)</f>
        <v>Die Geschäftsstelle Hochrheinkommission (HRK) verfolgt das Ziel, vermehrt Interreg-Projekte in die Hochrheinregion zu holen, damit die Zahl der institutionellen Kooperationen steigt und ein Zusammenwachsen des Raumes über die EU-Außengrenze hinweg gefördert wird. Die HRK hat daher bereits für eine kurze Zeit einen entsprechenden, zeitlich befristeten Versuch zum Aufbau eines Interreg-Prozesstreibers unternommen. Nach den positiven Erfahrungen dieser Testphase soll nun ein Interreg-Prozesstreiber auf Dauer etabliert werden.</v>
      </c>
      <c r="E10" s="38" t="s">
        <v>22</v>
      </c>
      <c r="F10" s="38" t="s">
        <v>23</v>
      </c>
      <c r="G10" s="41">
        <v>412328.15</v>
      </c>
      <c r="H10" s="38" t="s">
        <v>24</v>
      </c>
      <c r="I10" s="38" t="s">
        <v>687</v>
      </c>
      <c r="J10" s="38">
        <v>79761</v>
      </c>
      <c r="K10" s="38" t="s">
        <v>9</v>
      </c>
      <c r="L10" s="38" t="s">
        <v>26</v>
      </c>
      <c r="M10" s="37" t="str">
        <f>VLOOKUP(A10,'Art.115 Liste InterregABH202205'!$A$3:$M$104,1,FALSE)</f>
        <v>ABH006</v>
      </c>
    </row>
    <row r="11" spans="1:14" ht="54" customHeight="1" x14ac:dyDescent="0.35">
      <c r="A11" s="43" t="s">
        <v>490</v>
      </c>
      <c r="B11" s="38" t="s">
        <v>20</v>
      </c>
      <c r="C11" s="38" t="s">
        <v>28</v>
      </c>
      <c r="D11" s="38" t="str">
        <f>VLOOKUP(A11,'Art.115 Liste InterregABH202205'!$A$3:$M$104,4,FALSE)</f>
        <v>Der Kleinprojektefonds (KPF) der Hochrheinkommission (HRK) fördert Klein- und Begegnungsprojekte mit geringerem Gesamtvolumen. Diese Projekte helfen dabei, Grenzen abzubauen, das gegenseitige Verständnis zu vergrößern und als Ziel der europäischen Integration das Zusammenwachsen an der EU-Außengrenze zu fördern. Der Kontakt zum Nachbarn wird etwas Selbstverständliches und bildet aufgrund der neuen, positiven Erfahrung oft ein dauerhaftes Netzwerk.</v>
      </c>
      <c r="E11" s="38" t="s">
        <v>22</v>
      </c>
      <c r="F11" s="38" t="s">
        <v>23</v>
      </c>
      <c r="G11" s="41">
        <v>264596.92</v>
      </c>
      <c r="H11" s="38" t="s">
        <v>29</v>
      </c>
      <c r="I11" s="38" t="s">
        <v>687</v>
      </c>
      <c r="J11" s="38">
        <v>79761</v>
      </c>
      <c r="K11" s="38" t="s">
        <v>9</v>
      </c>
      <c r="L11" s="38" t="s">
        <v>30</v>
      </c>
      <c r="M11" s="37" t="str">
        <f>VLOOKUP(A11,'Art.115 Liste InterregABH202205'!$A$3:$M$104,1,FALSE)</f>
        <v>ABH007</v>
      </c>
    </row>
    <row r="12" spans="1:14" ht="54" customHeight="1" x14ac:dyDescent="0.35">
      <c r="A12" s="43" t="s">
        <v>492</v>
      </c>
      <c r="B12" s="38" t="s">
        <v>312</v>
      </c>
      <c r="C12" s="38" t="s">
        <v>313</v>
      </c>
      <c r="D12" s="38" t="str">
        <f>VLOOKUP(A12,'Art.115 Liste InterregABH202205'!$A$3:$M$104,4,FALSE)</f>
        <v xml:space="preserve">Vorbereitungsmaßnahmen für den Bau einer neuen ca. 300 Meter langen Brücke für Fußgänger und Radfahrer über den Rhein der beiden Städte Rheinfelden (D und CH). </v>
      </c>
      <c r="E12" s="38" t="s">
        <v>127</v>
      </c>
      <c r="F12" s="38" t="s">
        <v>85</v>
      </c>
      <c r="G12" s="41">
        <v>461275.13</v>
      </c>
      <c r="H12" s="38" t="s">
        <v>314</v>
      </c>
      <c r="I12" s="38" t="s">
        <v>688</v>
      </c>
      <c r="J12" s="38">
        <v>79818</v>
      </c>
      <c r="K12" s="38" t="s">
        <v>9</v>
      </c>
      <c r="L12" s="38" t="s">
        <v>42</v>
      </c>
      <c r="M12" s="37" t="str">
        <f>VLOOKUP(A12,'Art.115 Liste InterregABH202205'!$A$3:$M$104,1,FALSE)</f>
        <v>ABH008</v>
      </c>
    </row>
    <row r="13" spans="1:14" ht="54" customHeight="1" x14ac:dyDescent="0.35">
      <c r="A13" s="43" t="s">
        <v>494</v>
      </c>
      <c r="B13" s="38" t="s">
        <v>93</v>
      </c>
      <c r="C13" s="38" t="s">
        <v>94</v>
      </c>
      <c r="D13" s="38" t="str">
        <f>VLOOKUP(A13,'Art.115 Liste InterregABH202205'!$A$3:$M$104,4,FALSE)</f>
        <v>Das Ziel des Projektes war es die „amtliche“ Pflanzenschutzmittelliste der verschiedenen beteiligten Länder so aufzubereiten, dass Sie einfacher in das Dosierungsberechnungstool XComply implementiert werden kann. Damit soll die Sicherheit für die Landwirte erhöht werden, dass sie mit richtigen Pflanzenschutzmitteldaten arbeiten und sie damit möglichst keine formellen Behandlungsfehler machen können.</v>
      </c>
      <c r="E13" s="38" t="s">
        <v>95</v>
      </c>
      <c r="F13" s="38" t="s">
        <v>96</v>
      </c>
      <c r="G13" s="41">
        <v>90000</v>
      </c>
      <c r="H13" s="38" t="s">
        <v>97</v>
      </c>
      <c r="I13" s="38" t="s">
        <v>687</v>
      </c>
      <c r="J13" s="38" t="s">
        <v>98</v>
      </c>
      <c r="K13" s="38" t="s">
        <v>17</v>
      </c>
      <c r="L13" s="38" t="s">
        <v>26</v>
      </c>
      <c r="M13" s="37" t="str">
        <f>VLOOKUP(A13,'Art.115 Liste InterregABH202205'!$A$3:$M$104,1,FALSE)</f>
        <v>ABH009</v>
      </c>
    </row>
    <row r="14" spans="1:14" ht="54" customHeight="1" x14ac:dyDescent="0.35">
      <c r="A14" s="43" t="s">
        <v>496</v>
      </c>
      <c r="B14" s="38" t="s">
        <v>155</v>
      </c>
      <c r="C14" s="38" t="s">
        <v>156</v>
      </c>
      <c r="D14" s="38" t="str">
        <f>VLOOKUP(A14,'Art.115 Liste InterregABH202205'!$A$3:$M$104,4,FALSE)</f>
        <v>Mit dem Bau der Anlage einer Amphibienleiteinrichtung können die wandernden Amphibien die Barriere der L 165 deutsch-schweizerischen Grenzgebiet im Wangental bei Jestetten überwinden. Damit wurde der Erhaltungszustand der Population gesichert und die Lebensraumsituation vor Ort entscheidend verbessert. Die Amphibienleiteinrichtung erhält und verbessert dauerhaft die Biodiversität im grenzüberschreitenden Wangental und dessen Umgebung.</v>
      </c>
      <c r="E14" s="38" t="s">
        <v>157</v>
      </c>
      <c r="F14" s="38" t="s">
        <v>158</v>
      </c>
      <c r="G14" s="41">
        <v>980311</v>
      </c>
      <c r="H14" s="38" t="s">
        <v>159</v>
      </c>
      <c r="I14" s="38" t="s">
        <v>688</v>
      </c>
      <c r="J14" s="38">
        <v>70178</v>
      </c>
      <c r="K14" s="38" t="s">
        <v>9</v>
      </c>
      <c r="L14" s="38" t="s">
        <v>132</v>
      </c>
      <c r="M14" s="37" t="str">
        <f>VLOOKUP(A14,'Art.115 Liste InterregABH202205'!$A$3:$M$104,1,FALSE)</f>
        <v>ABH010</v>
      </c>
    </row>
    <row r="15" spans="1:14" ht="54" customHeight="1" x14ac:dyDescent="0.35">
      <c r="A15" s="43" t="s">
        <v>498</v>
      </c>
      <c r="B15" s="38" t="s">
        <v>187</v>
      </c>
      <c r="C15" s="38" t="s">
        <v>188</v>
      </c>
      <c r="D15" s="38" t="str">
        <f>VLOOKUP(A15,'Art.115 Liste InterregABH202205'!$A$3:$M$104,4,FALSE)</f>
        <v>Die beiden Projektpartner möchten 30 bis 40 Leitbetriebe (Beherbergung, Gastronomie, kulturlandschaftlich relevante Produzenten-Betriebe, Einrichtungen für Natur- und Kulturvermittlung, Mobilitätsbetriebe) für die „Peer to Peer“ Vermittlungsmethode gewinnen. Als Ergebnis steht eine Netzwerkstruktur an Leitbetrieben um den Bodensee, die sich um die qualitative Weiterentwicklung in der Vermittlung des kulturellen Erbes bemüht und eine Kultur der gegenseitigen Vermittlung und Gastlichkeit fördert.</v>
      </c>
      <c r="E15" s="38" t="s">
        <v>130</v>
      </c>
      <c r="F15" s="38" t="s">
        <v>189</v>
      </c>
      <c r="G15" s="41">
        <v>327772.52</v>
      </c>
      <c r="H15" s="38" t="s">
        <v>190</v>
      </c>
      <c r="I15" s="38" t="s">
        <v>688</v>
      </c>
      <c r="J15" s="38" t="s">
        <v>191</v>
      </c>
      <c r="K15" s="38" t="s">
        <v>17</v>
      </c>
      <c r="L15" s="38" t="s">
        <v>87</v>
      </c>
      <c r="M15" s="37" t="str">
        <f>VLOOKUP(A15,'Art.115 Liste InterregABH202205'!$A$3:$M$104,1,FALSE)</f>
        <v>ABH011</v>
      </c>
    </row>
    <row r="16" spans="1:14" ht="54" customHeight="1" x14ac:dyDescent="0.35">
      <c r="A16" s="43" t="s">
        <v>500</v>
      </c>
      <c r="B16" s="38" t="s">
        <v>393</v>
      </c>
      <c r="C16" s="38" t="s">
        <v>394</v>
      </c>
      <c r="D16" s="38" t="str">
        <f>VLOOKUP(A16,'Art.115 Liste InterregABH202205'!$A$3:$M$104,4,FALSE)</f>
        <v>Trotz einer guten wirtschaftlichen Lage besteht auf beiden Seiten der deutsch-vorarlberger Grenze ein Mangel an Fachkräften, vor allem in den handwerklichen und technischen Berufen sowie Gesundheits- und Pflegeberufen. Das Projekt BRÜCKENBAU hat zum Ziel, die frühzeitige, langfristige und individuell passgenaue Beratung und Begleitung junger Menschen in der Interessen-, Kompetenz und Berufsorientierung sowie der Berufswahl und des Übergangs in die Ausbildung zu fördern.</v>
      </c>
      <c r="E16" s="38" t="s">
        <v>395</v>
      </c>
      <c r="F16" s="38" t="s">
        <v>396</v>
      </c>
      <c r="G16" s="41">
        <v>1739075.02</v>
      </c>
      <c r="H16" s="38" t="s">
        <v>397</v>
      </c>
      <c r="I16" s="38" t="s">
        <v>688</v>
      </c>
      <c r="J16" s="38">
        <v>88212</v>
      </c>
      <c r="K16" s="38" t="s">
        <v>9</v>
      </c>
      <c r="L16" s="38" t="s">
        <v>202</v>
      </c>
      <c r="M16" s="37" t="str">
        <f>VLOOKUP(A16,'Art.115 Liste InterregABH202205'!$A$3:$M$104,1,FALSE)</f>
        <v>ABH012</v>
      </c>
    </row>
    <row r="17" spans="1:13" ht="54" customHeight="1" x14ac:dyDescent="0.35">
      <c r="A17" s="43" t="s">
        <v>502</v>
      </c>
      <c r="B17" s="38" t="s">
        <v>3</v>
      </c>
      <c r="C17" s="38" t="s">
        <v>32</v>
      </c>
      <c r="D17" s="38" t="str">
        <f>VLOOKUP(A17,'Art.115 Liste InterregABH202205'!$A$3:$M$104,4,FALSE)</f>
        <v>Das Projekt hat zum Ziel, Schutzmaßnahmen gegen Schäden der Kirschessigfliege zu entwickeln bzw. ihre Praxistauglichkeit zu überprüfen und zu verbessern. Die Kirschessigfliege besitzt ein sehr hohes Schadpotential. Um hohe wirtschaftliche Schäden zu vermeiden, müssen möglichst schnell geeignete Schutzstrategien  und Informationssysteme entwickelt werden.</v>
      </c>
      <c r="E17" s="38" t="s">
        <v>33</v>
      </c>
      <c r="F17" s="38" t="s">
        <v>34</v>
      </c>
      <c r="G17" s="41">
        <v>1123171.6299999999</v>
      </c>
      <c r="H17" s="38" t="s">
        <v>35</v>
      </c>
      <c r="I17" s="38" t="s">
        <v>688</v>
      </c>
      <c r="J17" s="38">
        <v>88213</v>
      </c>
      <c r="K17" s="38" t="s">
        <v>9</v>
      </c>
      <c r="L17" s="38" t="s">
        <v>10</v>
      </c>
      <c r="M17" s="37" t="str">
        <f>VLOOKUP(A17,'Art.115 Liste InterregABH202205'!$A$3:$M$104,1,FALSE)</f>
        <v>ABH013</v>
      </c>
    </row>
    <row r="18" spans="1:13" ht="54" customHeight="1" x14ac:dyDescent="0.35">
      <c r="A18" s="43" t="s">
        <v>504</v>
      </c>
      <c r="B18" s="38" t="s">
        <v>37</v>
      </c>
      <c r="C18" s="38" t="s">
        <v>38</v>
      </c>
      <c r="D18" s="38" t="str">
        <f>VLOOKUP(A18,'Art.115 Liste InterregABH202205'!$A$3:$M$104,4,FALSE)</f>
        <v>Durch die engen wirtschaftlichen Beziehungen und die hohe Wirtschaftsleistung in der grenzüberschreitenden Region Alpenrhein-Bodensee-Hochrhein pendeln täglich rund 50.000 Menschen über die Staatsgrenzen hinweg, davon der Großteil bevorzugt mit dem eigenen Auto. Dazu kommt noch eine hohe Anzahl an BinnenpendlerInnen in der Region. Im Projekt "PEMO - Nachhaltige Pendler-Mobilität" werden langfristige und ganzheitliche Lösungen erarbeitet, welche die Verschiebung des „Modal Split“ (Verteilung des Transportaufkommens auf verschiedene  Verkehrsmittel) hin zu nachhaltiger Mobilität zum Ziel haben.</v>
      </c>
      <c r="E18" s="38" t="s">
        <v>5</v>
      </c>
      <c r="F18" s="38" t="s">
        <v>34</v>
      </c>
      <c r="G18" s="41">
        <v>567635.5</v>
      </c>
      <c r="H18" s="38" t="s">
        <v>39</v>
      </c>
      <c r="I18" s="38" t="s">
        <v>689</v>
      </c>
      <c r="J18" s="38" t="s">
        <v>41</v>
      </c>
      <c r="K18" s="38" t="s">
        <v>17</v>
      </c>
      <c r="L18" s="38" t="s">
        <v>42</v>
      </c>
      <c r="M18" s="37" t="str">
        <f>VLOOKUP(A18,'Art.115 Liste InterregABH202205'!$A$3:$M$104,1,FALSE)</f>
        <v>ABH014</v>
      </c>
    </row>
    <row r="19" spans="1:13" ht="54" customHeight="1" x14ac:dyDescent="0.35">
      <c r="A19" s="43" t="s">
        <v>507</v>
      </c>
      <c r="B19" s="38" t="s">
        <v>291</v>
      </c>
      <c r="C19" s="38" t="s">
        <v>292</v>
      </c>
      <c r="D19" s="38" t="str">
        <f>VLOOKUP(A19,'Art.115 Liste InterregABH202205'!$A$3:$M$104,4,FALSE)</f>
        <v>Ziel des Projektes ist das Aufzeigen neuer Wege, wie die Produktion qualitativ hochstehender, gesunder und weitgehend rückstandsfreier Früchte bei messbar reduziertem Pflanzenschutzmitteleinsatz realisiert werden könnte. Die Obstbranche im Wirtschaftsraum Bodensee soll hierbei grenzüberschreitend eine Vorreiterrolle übernehmen. Sie ist damit aufgefordert, sich in einem Markt mit sinkenden Preisen und großen wirtschaftlichen Risiken durch umweltschonende, innovative und ökonomische Projektionsweisen unter Beibehaltung der hohen inneren und äußeren Fruchtqualität zu profilieren.</v>
      </c>
      <c r="E19" s="38" t="s">
        <v>22</v>
      </c>
      <c r="F19" s="38" t="s">
        <v>23</v>
      </c>
      <c r="G19" s="41">
        <v>2630003.46</v>
      </c>
      <c r="H19" s="38" t="s">
        <v>293</v>
      </c>
      <c r="I19" s="38" t="s">
        <v>687</v>
      </c>
      <c r="J19" s="38">
        <v>88213</v>
      </c>
      <c r="K19" s="38" t="s">
        <v>9</v>
      </c>
      <c r="L19" s="38" t="s">
        <v>10</v>
      </c>
      <c r="M19" s="37" t="str">
        <f>VLOOKUP(A19,'Art.115 Liste InterregABH202205'!$A$3:$M$104,1,FALSE)</f>
        <v>ABH015</v>
      </c>
    </row>
    <row r="20" spans="1:13" ht="54" customHeight="1" x14ac:dyDescent="0.35">
      <c r="A20" s="43" t="s">
        <v>509</v>
      </c>
      <c r="B20" s="38" t="s">
        <v>44</v>
      </c>
      <c r="C20" s="38" t="s">
        <v>45</v>
      </c>
      <c r="D20" s="38" t="str">
        <f>VLOOKUP(A20,'Art.115 Liste InterregABH202205'!$A$3:$M$104,4,FALSE)</f>
        <v>Im Projekt zur Aufwertung und grenzüberschreitenden Neugestaltung von Klein-Venedig lag der Schwerpunkt auf einer engen Zusammenarbeit zwischen Vertretern der Kreuzlinger und Konstanzer Verwaltungen. Die Durchführbarkeit der Neugestaltung des zwischen Konstanz (D) und Kreuzlingen (CH) gelegenen Klein-Venedig-Areals sollte überprüft werden. Dazu wurde je eine Machbarkeitsstudie (finanzielle und technische) auf deutscher und Schweizer Seite in Auftrag gegeben, die die Grundvoraussetzung für die Weiterentwicklung von Klein-Venedig sind.</v>
      </c>
      <c r="E20" s="38" t="s">
        <v>46</v>
      </c>
      <c r="F20" s="38" t="s">
        <v>47</v>
      </c>
      <c r="G20" s="41">
        <v>130352.33</v>
      </c>
      <c r="H20" s="38" t="s">
        <v>48</v>
      </c>
      <c r="I20" s="38" t="s">
        <v>687</v>
      </c>
      <c r="J20" s="38">
        <v>78462</v>
      </c>
      <c r="K20" s="38" t="s">
        <v>9</v>
      </c>
      <c r="L20" s="38" t="s">
        <v>26</v>
      </c>
      <c r="M20" s="37" t="str">
        <f>VLOOKUP(A20,'Art.115 Liste InterregABH202205'!$A$3:$M$104,1,FALSE)</f>
        <v>ABH016</v>
      </c>
    </row>
    <row r="21" spans="1:13" ht="54" customHeight="1" x14ac:dyDescent="0.35">
      <c r="A21" s="43" t="s">
        <v>511</v>
      </c>
      <c r="B21" s="38" t="s">
        <v>50</v>
      </c>
      <c r="C21" s="38" t="s">
        <v>51</v>
      </c>
      <c r="D21" s="38" t="str">
        <f>VLOOKUP(A21,'Art.115 Liste InterregABH202205'!$A$3:$M$104,4,FALSE)</f>
        <v>Ziel des Projektes war es, Mädchen und junge Frauen in Vorarlberg, Liechtenstein und Graubünden zu ermutigen, sich für politische Prozesse zu interessieren und den Anteil an Frauen in Führungs- und Entscheidungsgremien zu erhöhen.</v>
      </c>
      <c r="E21" s="38" t="s">
        <v>52</v>
      </c>
      <c r="F21" s="38" t="s">
        <v>53</v>
      </c>
      <c r="G21" s="41">
        <v>160000</v>
      </c>
      <c r="H21" s="38" t="s">
        <v>54</v>
      </c>
      <c r="I21" s="38" t="s">
        <v>689</v>
      </c>
      <c r="J21" s="38" t="s">
        <v>55</v>
      </c>
      <c r="K21" s="38" t="s">
        <v>17</v>
      </c>
      <c r="L21" s="38" t="s">
        <v>18</v>
      </c>
      <c r="M21" s="37" t="str">
        <f>VLOOKUP(A21,'Art.115 Liste InterregABH202205'!$A$3:$M$104,1,FALSE)</f>
        <v>ABH017</v>
      </c>
    </row>
    <row r="22" spans="1:13" ht="54" customHeight="1" x14ac:dyDescent="0.35">
      <c r="A22" s="43" t="s">
        <v>513</v>
      </c>
      <c r="B22" s="38" t="s">
        <v>56</v>
      </c>
      <c r="C22" s="38" t="s">
        <v>57</v>
      </c>
      <c r="D22" s="38" t="str">
        <f>VLOOKUP(A22,'Art.115 Liste InterregABH202205'!$A$3:$M$104,4,FALSE)</f>
        <v>Die Bearbeitung des Themas „Demografischer Wandel“ wird innerhalb der Verwaltung interdisziplinär angegangen. Durch die Partnerstruktur (Gemeinde, Stadt, Landkreis und Kanton) sind viele Verwaltungsebenen vertreten. Aus den umgesetzten Vorhaben vor Ort – den sogenannten Reallaboren – können somit wichtige Schlüsselerfahrungen horizontal wie vertikal übertragen werden. Daraus werden verlässliche Handlungskonzepte gemeinsam mit den Betroffenen erarbeitet.</v>
      </c>
      <c r="E22" s="38" t="s">
        <v>58</v>
      </c>
      <c r="F22" s="38" t="s">
        <v>34</v>
      </c>
      <c r="G22" s="41">
        <v>1159856.32</v>
      </c>
      <c r="H22" s="38" t="s">
        <v>59</v>
      </c>
      <c r="I22" s="38" t="s">
        <v>687</v>
      </c>
      <c r="J22" s="38">
        <v>78048</v>
      </c>
      <c r="K22" s="38" t="s">
        <v>9</v>
      </c>
      <c r="L22" s="38" t="s">
        <v>26</v>
      </c>
      <c r="M22" s="37" t="str">
        <f>VLOOKUP(A22,'Art.115 Liste InterregABH202205'!$A$3:$M$104,1,FALSE)</f>
        <v>ABH018</v>
      </c>
    </row>
    <row r="23" spans="1:13" ht="54" customHeight="1" x14ac:dyDescent="0.35">
      <c r="A23" s="43" t="s">
        <v>515</v>
      </c>
      <c r="B23" s="38" t="s">
        <v>257</v>
      </c>
      <c r="C23" s="38" t="s">
        <v>258</v>
      </c>
      <c r="D23" s="38" t="str">
        <f>VLOOKUP(A23,'Art.115 Liste InterregABH202205'!$A$3:$M$104,4,FALSE)</f>
        <v>Das Projekt basiert auf einer bereits durchgeführten Machbarkeitsstudie bei der ABB Schweiz zum klimafreundlichen Pendeln, die ein hohes Umsetzungspotential für elektromobiles Car-Sharing offenlegte. In der nun geplanten und wissenschaftlich begleiteten Praxisphase soll getestet werden, mit welchen Mechanismen und Anreizen dieses Potential bestmöglich ausgeschöpft werden kann, welche konkreten Umweltauswirkungen damit verbunden sind und wie eine Übertragbarkeit auf andere Unternehmen erzielt werden kann.</v>
      </c>
      <c r="E23" s="38" t="s">
        <v>95</v>
      </c>
      <c r="F23" s="38" t="s">
        <v>259</v>
      </c>
      <c r="G23" s="41">
        <v>757795.36</v>
      </c>
      <c r="H23" s="38" t="s">
        <v>260</v>
      </c>
      <c r="I23" s="38" t="s">
        <v>687</v>
      </c>
      <c r="J23" s="38">
        <v>77652</v>
      </c>
      <c r="K23" s="38" t="s">
        <v>9</v>
      </c>
      <c r="L23" s="38" t="s">
        <v>42</v>
      </c>
      <c r="M23" s="37" t="str">
        <f>VLOOKUP(A23,'Art.115 Liste InterregABH202205'!$A$3:$M$104,1,FALSE)</f>
        <v>ABH019</v>
      </c>
    </row>
    <row r="24" spans="1:13" ht="54" customHeight="1" x14ac:dyDescent="0.35">
      <c r="A24" s="43" t="s">
        <v>517</v>
      </c>
      <c r="B24" s="38" t="s">
        <v>37</v>
      </c>
      <c r="C24" s="38" t="s">
        <v>360</v>
      </c>
      <c r="D24" s="38" t="str">
        <f>VLOOKUP(A24,'Art.115 Liste InterregABH202205'!$A$3:$M$104,4,FALSE)</f>
        <v xml:space="preserve">Als bewusster Kontrapunkt zur immer stärkeren Technisierung von Gebäuden sollen als Ziel des Projektes länderübergreifend und koordiniert „Low Tech“-Gebäudekonzepte analysiert und entwickelt werden, ohne auf hohe energetische Standards und weitgehende Reduktion von CO2-Emissionen zu verzichten. Unter Low-Tech-Gebäuden sind im Projektzusammenhang Bauten zu verstehen, die so konzipiert sind, dass ein möglichst geringer technischer, energetischer und finanzieller Input bei möglichst geringem Energieverbrauch im Betrieb erreicht wird. </v>
      </c>
      <c r="E24" s="38" t="s">
        <v>361</v>
      </c>
      <c r="F24" s="38" t="s">
        <v>23</v>
      </c>
      <c r="G24" s="41">
        <v>750000.02</v>
      </c>
      <c r="H24" s="38" t="s">
        <v>362</v>
      </c>
      <c r="I24" s="38" t="s">
        <v>689</v>
      </c>
      <c r="J24" s="38" t="s">
        <v>41</v>
      </c>
      <c r="K24" s="38" t="s">
        <v>17</v>
      </c>
      <c r="L24" s="38" t="s">
        <v>363</v>
      </c>
      <c r="M24" s="37" t="str">
        <f>VLOOKUP(A24,'Art.115 Liste InterregABH202205'!$A$3:$M$104,1,FALSE)</f>
        <v>ABH020</v>
      </c>
    </row>
    <row r="25" spans="1:13" ht="54" customHeight="1" x14ac:dyDescent="0.35">
      <c r="A25" s="43" t="s">
        <v>519</v>
      </c>
      <c r="B25" s="38" t="s">
        <v>61</v>
      </c>
      <c r="C25" s="38" t="s">
        <v>62</v>
      </c>
      <c r="D25" s="38" t="str">
        <f>VLOOKUP(A25,'Art.115 Liste InterregABH202205'!$A$3:$M$104,4,FALSE)</f>
        <v>Das bisher nur geschotterte bzw. gesplittete Wegstück zwischen dem Ortsteil Wiesholz der Schweizer Gemeinde Ramsen und dem Rielasinger Ortsteil Arlen auf deutscher Seite wurde durch den Ausbau und die Asphaltierung auch für Inlineskater und Rennräder gut befahrbar gemacht. Damit wurde auch der grenzüberschreitende sanfte Tourismus abseits schmaler und stark befahrener Straßen gefördert. Ziel war es auch ein Lückenschluss im bestehenden Radwegenetz und die Verbesserung der Anbindung der Region an den Fernradweg Bodensee – Neckar herzustellen.</v>
      </c>
      <c r="E25" s="38" t="s">
        <v>63</v>
      </c>
      <c r="F25" s="38" t="s">
        <v>64</v>
      </c>
      <c r="G25" s="41">
        <v>480000</v>
      </c>
      <c r="H25" s="38" t="s">
        <v>65</v>
      </c>
      <c r="I25" s="38" t="s">
        <v>687</v>
      </c>
      <c r="J25" s="38">
        <v>78239</v>
      </c>
      <c r="K25" s="38" t="s">
        <v>9</v>
      </c>
      <c r="L25" s="38" t="s">
        <v>42</v>
      </c>
      <c r="M25" s="37" t="str">
        <f>VLOOKUP(A25,'Art.115 Liste InterregABH202205'!$A$3:$M$104,1,FALSE)</f>
        <v>ABH021</v>
      </c>
    </row>
    <row r="26" spans="1:13" ht="54" customHeight="1" x14ac:dyDescent="0.35">
      <c r="A26" s="43" t="s">
        <v>521</v>
      </c>
      <c r="B26" s="38" t="s">
        <v>66</v>
      </c>
      <c r="C26" s="38" t="s">
        <v>67</v>
      </c>
      <c r="D26" s="38" t="str">
        <f>VLOOKUP(A26,'Art.115 Liste InterregABH202205'!$A$3:$M$104,4,FALSE)</f>
        <v>Ziel des Projektes ist es, ein multimediales System zur Bestimmung und Vermeidung von Lagerschäden beim Apfel zu entwickeln. Einen wichtigen Bestandteil wird dabei die Entwicklung einer computergestützten Bestimmungssoftware darstellen.</v>
      </c>
      <c r="E26" s="38" t="s">
        <v>5</v>
      </c>
      <c r="F26" s="38" t="s">
        <v>14</v>
      </c>
      <c r="G26" s="41">
        <v>933078.6</v>
      </c>
      <c r="H26" s="38" t="s">
        <v>68</v>
      </c>
      <c r="I26" s="38" t="s">
        <v>688</v>
      </c>
      <c r="J26" s="38">
        <v>88213</v>
      </c>
      <c r="K26" s="38" t="s">
        <v>9</v>
      </c>
      <c r="L26" s="38" t="s">
        <v>69</v>
      </c>
      <c r="M26" s="37" t="str">
        <f>VLOOKUP(A26,'Art.115 Liste InterregABH202205'!$A$3:$M$104,1,FALSE)</f>
        <v>ABH022</v>
      </c>
    </row>
    <row r="27" spans="1:13" ht="54" customHeight="1" x14ac:dyDescent="0.35">
      <c r="A27" s="43" t="s">
        <v>523</v>
      </c>
      <c r="B27" s="38" t="s">
        <v>37</v>
      </c>
      <c r="C27" s="38" t="s">
        <v>378</v>
      </c>
      <c r="D27" s="38" t="str">
        <f>VLOOKUP(A27,'Art.115 Liste InterregABH202205'!$A$3:$M$104,4,FALSE)</f>
        <v xml:space="preserve">Der Fokus des Projekts GreenSan richtet sich auf die Themenbereiche Ressourcen, Wirtschaftlichkeit und Qualität in der Sanierung. Diese Themen sollen zukünftig selbstverständlich in die Planung und Umsetzung von Sanierungsvorhaben miteinfließen und somit die umfassende Nachhaltigkeit der Vorhaben garantieren. </v>
      </c>
      <c r="E27" s="38" t="s">
        <v>5</v>
      </c>
      <c r="F27" s="38" t="s">
        <v>163</v>
      </c>
      <c r="G27" s="41">
        <v>1862533.03</v>
      </c>
      <c r="H27" s="38" t="s">
        <v>379</v>
      </c>
      <c r="I27" s="38" t="s">
        <v>687</v>
      </c>
      <c r="J27" s="38" t="s">
        <v>175</v>
      </c>
      <c r="K27" s="38" t="s">
        <v>17</v>
      </c>
      <c r="L27" s="38" t="s">
        <v>380</v>
      </c>
      <c r="M27" s="37" t="str">
        <f>VLOOKUP(A27,'Art.115 Liste InterregABH202205'!$A$3:$M$104,1,FALSE)</f>
        <v>ABH023</v>
      </c>
    </row>
    <row r="28" spans="1:13" ht="54" customHeight="1" x14ac:dyDescent="0.35">
      <c r="A28" s="43" t="s">
        <v>525</v>
      </c>
      <c r="B28" s="38" t="s">
        <v>70</v>
      </c>
      <c r="C28" s="38" t="s">
        <v>71</v>
      </c>
      <c r="D28" s="38" t="str">
        <f>VLOOKUP(A28,'Art.115 Liste InterregABH202205'!$A$3:$M$104,4,FALSE)</f>
        <v xml:space="preserve">Obwohl die Kernstädte Konstanz und Kreuzlingen de facto zusammengewachsen sind, sind die Entwicklungsräume innerhalb und rund um beide Städte derzeit wFL-Beteiligungg aufeinander abgestimmt und schlecht verknüpft. So sind die Nahverkehrssysteme nicht genügend aufeinander abgestimmt und das Angebot hält nicht mit dem wachsenden Bedarf mit. Das Projekt wird die Grundlagen für eine grenzüberschreitende Verkehrssteuerung legen, bei der Teile des Motorisierten Individualverkehrs (MIV) auf den Öffentlichen Verkehr (ÖV) verlagert werden und der Verkehr speziell an den Grenzübergängen verflüssigt wird. </v>
      </c>
      <c r="E28" s="38" t="s">
        <v>72</v>
      </c>
      <c r="F28" s="38" t="s">
        <v>73</v>
      </c>
      <c r="G28" s="41">
        <v>355714.54</v>
      </c>
      <c r="H28" s="38" t="s">
        <v>74</v>
      </c>
      <c r="I28" s="38" t="s">
        <v>687</v>
      </c>
      <c r="J28" s="38" t="s">
        <v>75</v>
      </c>
      <c r="K28" s="38" t="s">
        <v>76</v>
      </c>
      <c r="L28" s="38" t="s">
        <v>26</v>
      </c>
      <c r="M28" s="37" t="str">
        <f>VLOOKUP(A28,'Art.115 Liste InterregABH202205'!$A$3:$M$104,1,FALSE)</f>
        <v>ABH024</v>
      </c>
    </row>
    <row r="29" spans="1:13" ht="54" customHeight="1" x14ac:dyDescent="0.35">
      <c r="A29" s="43" t="s">
        <v>527</v>
      </c>
      <c r="B29" s="38" t="s">
        <v>78</v>
      </c>
      <c r="C29" s="38" t="s">
        <v>79</v>
      </c>
      <c r="D29" s="38" t="str">
        <f>VLOOKUP(A29,'Art.115 Liste InterregABH202205'!$A$3:$M$104,4,FALSE)</f>
        <v>Die Internationale Bodenseekonferenz (IBK) ist ein kooperativer Zusammenschluss der an den Bodensee angrenzenden und mit ihm verbundenen Länder und Kantone Baden-Württemberg, Schaffhausen, Zürich, Thurgau, St. Gallen, Appenzell Ausserrhoden, Appenzell Innerrhoden, Fürstentum Liechtenstein, Vorarlberg und Bayern. Die IBK hat sich zum Ziel gesetzt, die Bodenseeregion als attraktiven Lebens-, Natur-, Kultur- und Wirtschaftsraum zu erhalten und zu fördern und die regionale Zusammengehörigkeit zu stärken. Durch die politische Abstimmung und gemeinsame Projekte leistet die IBK einen nachhaltigen Beitrag zur Überwindung der Grenzen in der Region.</v>
      </c>
      <c r="E29" s="38" t="s">
        <v>22</v>
      </c>
      <c r="F29" s="38" t="s">
        <v>23</v>
      </c>
      <c r="G29" s="41">
        <v>1941750.06</v>
      </c>
      <c r="H29" s="38" t="s">
        <v>80</v>
      </c>
      <c r="I29" s="38" t="s">
        <v>689</v>
      </c>
      <c r="J29" s="38">
        <v>78467</v>
      </c>
      <c r="K29" s="38" t="s">
        <v>9</v>
      </c>
      <c r="L29" s="38" t="s">
        <v>26</v>
      </c>
      <c r="M29" s="37" t="str">
        <f>VLOOKUP(A29,'Art.115 Liste InterregABH202205'!$A$3:$M$104,1,FALSE)</f>
        <v>ABH025</v>
      </c>
    </row>
    <row r="30" spans="1:13" ht="54" customHeight="1" x14ac:dyDescent="0.35">
      <c r="A30" s="43" t="s">
        <v>529</v>
      </c>
      <c r="B30" s="38" t="s">
        <v>78</v>
      </c>
      <c r="C30" s="38" t="s">
        <v>373</v>
      </c>
      <c r="D30" s="38" t="str">
        <f>VLOOKUP(A30,'Art.115 Liste InterregABH202205'!$A$3:$M$104,4,FALSE)</f>
        <v>Interreg – Kleinprojekte verfolgen das Ziel, die grenzüberschreitende institutionelle Zusammenarbeit zu verbessern und Projekte zu fördern, die auf Erfahrungsaustausch, Wissenstransfer und Netzwerkbildung abzielen und die Grundlage für weitere gemeinsame Projekte schaffen bzw. konkrete Ergebnisse mit Mehrwert für die Region erzielen. Ebenso soll die traditionelle Verbundenheit der Menschen in den Grenzregionen gestärkt und die Identifizierung mit der Bodenseeregion erhöht werden. Gefördert werden auch Vorhaben, die Modellcharakter besitzen, zur Umsetzung territorialer Strategien beitragen oder neuartige Ansätze für gemeinsame Herausforderungen in der Bodenseeregion entwickeln. Ziel der Interreg-Begegnungsprojekte ist es, vertrauensvolle grenzüberschreitende Beziehungen auf lokaler und regionaler Ebene zu stärken sowie das gegenseitige Verständnis, das Wissen um die Region und die regionale Identität zu erhöhen.</v>
      </c>
      <c r="E30" s="38" t="s">
        <v>95</v>
      </c>
      <c r="F30" s="38" t="s">
        <v>374</v>
      </c>
      <c r="G30" s="41">
        <v>2166666.65</v>
      </c>
      <c r="H30" s="38" t="s">
        <v>80</v>
      </c>
      <c r="I30" s="38" t="s">
        <v>689</v>
      </c>
      <c r="J30" s="38">
        <v>78467</v>
      </c>
      <c r="K30" s="38" t="s">
        <v>9</v>
      </c>
      <c r="L30" s="38" t="s">
        <v>30</v>
      </c>
      <c r="M30" s="37" t="str">
        <f>VLOOKUP(A30,'Art.115 Liste InterregABH202205'!$A$3:$M$104,1,FALSE)</f>
        <v>ABH026</v>
      </c>
    </row>
    <row r="31" spans="1:13" ht="54" customHeight="1" x14ac:dyDescent="0.35">
      <c r="A31" s="43" t="s">
        <v>531</v>
      </c>
      <c r="B31" s="38" t="s">
        <v>381</v>
      </c>
      <c r="C31" s="38" t="s">
        <v>382</v>
      </c>
      <c r="D31" s="38" t="str">
        <f>VLOOKUP(A31,'Art.115 Liste InterregABH202205'!$A$3:$M$104,4,FALSE)</f>
        <v>Ziel des Projektes ist die wissenschaftliche Bearbeitung des Themas Migration in Vergangenheit und Gegenwart in Oberschwaben und Vorarlberg sowie die Umsetzung des Erarbeiteten in Ausstellungen, Sammlungskonzeptionen, kleineren Forschungsprojekten und museumspädagogischen Projekten. Die Museen wollen sich der Herausforderung stellen, eine tagesaktuelle gesellschaftspolitische Diskussion zu führen und ihren Beitrag zu Integration von Migrant/innen zu leisten.</v>
      </c>
      <c r="E31" s="38" t="s">
        <v>383</v>
      </c>
      <c r="F31" s="38" t="s">
        <v>384</v>
      </c>
      <c r="G31" s="41">
        <v>990000</v>
      </c>
      <c r="H31" s="38" t="s">
        <v>385</v>
      </c>
      <c r="I31" s="38" t="s">
        <v>688</v>
      </c>
      <c r="J31" s="38">
        <v>88364</v>
      </c>
      <c r="K31" s="38" t="s">
        <v>9</v>
      </c>
      <c r="L31" s="38" t="s">
        <v>87</v>
      </c>
      <c r="M31" s="37" t="str">
        <f>VLOOKUP(A31,'Art.115 Liste InterregABH202205'!$A$3:$M$104,1,FALSE)</f>
        <v>ABH027</v>
      </c>
    </row>
    <row r="32" spans="1:13" ht="54" customHeight="1" x14ac:dyDescent="0.35">
      <c r="A32" s="43" t="s">
        <v>533</v>
      </c>
      <c r="B32" s="38" t="s">
        <v>99</v>
      </c>
      <c r="C32" s="38" t="s">
        <v>100</v>
      </c>
      <c r="D32" s="38" t="str">
        <f>VLOOKUP(A32,'Art.115 Liste InterregABH202205'!$A$3:$M$104,4,FALSE)</f>
        <v>Die grenzüberschreitende Herausforderung liegt darin, dass einerseits im Süden von Baden-Württemberg und andererseits auch in den betroffenen Regionen der Schweiz sehr spezielles technologisches Know-how im Bereich der Mikrotechnik aufgebaut worden ist. Andererseits fehlt gerade in der Grenzregion die Möglichkeit einer Vernetzung und des wissenschaftlichen Austauschs, da die Netzwerke wie beispielsweise das Spitzencluster MicroTEC Südwest an der nationalen Grenze endet. Durch Erarbeitung eines innovativen technologischen Prozesses wird erwartet, dass sich die Forschungs- und Innovationsfähigkeit der Region dank der Erweiterung der grenzüberschreitenden Forschungskapazitäten steigern wird.</v>
      </c>
      <c r="E32" s="38" t="s">
        <v>101</v>
      </c>
      <c r="F32" s="38" t="s">
        <v>102</v>
      </c>
      <c r="G32" s="41">
        <v>1087467.78</v>
      </c>
      <c r="H32" s="38" t="s">
        <v>103</v>
      </c>
      <c r="I32" s="38" t="s">
        <v>687</v>
      </c>
      <c r="J32" s="38">
        <v>78052</v>
      </c>
      <c r="K32" s="38" t="s">
        <v>9</v>
      </c>
      <c r="L32" s="38" t="s">
        <v>104</v>
      </c>
      <c r="M32" s="37" t="str">
        <f>VLOOKUP(A32,'Art.115 Liste InterregABH202205'!$A$3:$M$104,1,FALSE)</f>
        <v>ABH028</v>
      </c>
    </row>
    <row r="33" spans="1:13" ht="54" customHeight="1" x14ac:dyDescent="0.35">
      <c r="A33" s="43" t="s">
        <v>535</v>
      </c>
      <c r="B33" s="38" t="s">
        <v>300</v>
      </c>
      <c r="C33" s="38" t="s">
        <v>301</v>
      </c>
      <c r="D33" s="38" t="str">
        <f>VLOOKUP(A33,'Art.115 Liste InterregABH202205'!$A$3:$M$104,4,FALSE)</f>
        <v xml:space="preserve">Das Projekt „DiagNET- Diagnostik der Zukunft“ zielt auf die Entwicklung und Anwendung neuer Diagnoseverfahren in einem Kompetenznetz von Wirtschaft und Wissenschaft in der Vierländerregion Bodensee und darüber hinaus ab. Diese sollen in den Kliniken aber auch in Arztpraxen sowie Laboren vor Ort einsetzbar sein und somit lange Wege ersparen. Damit wird die medizinische Versorgung ländlicher Räume deutlich verbessert. Koordiniert wird das Projekt „DiagNET“ vom BioLAGO e.V. , dem grenzüberschreitenden Gesundheitsnetzwerk in der Vierländerregion Bodensee. </v>
      </c>
      <c r="E33" s="38" t="s">
        <v>302</v>
      </c>
      <c r="F33" s="38" t="s">
        <v>73</v>
      </c>
      <c r="G33" s="41">
        <v>333557</v>
      </c>
      <c r="H33" s="38" t="s">
        <v>303</v>
      </c>
      <c r="I33" s="38" t="s">
        <v>688</v>
      </c>
      <c r="J33" s="38">
        <v>78467</v>
      </c>
      <c r="K33" s="38" t="s">
        <v>9</v>
      </c>
      <c r="L33" s="38" t="s">
        <v>304</v>
      </c>
      <c r="M33" s="37" t="str">
        <f>VLOOKUP(A33,'Art.115 Liste InterregABH202205'!$A$3:$M$104,1,FALSE)</f>
        <v>ABH029</v>
      </c>
    </row>
    <row r="34" spans="1:13" ht="54" customHeight="1" x14ac:dyDescent="0.35">
      <c r="A34" s="43" t="s">
        <v>537</v>
      </c>
      <c r="B34" s="38" t="s">
        <v>106</v>
      </c>
      <c r="C34" s="38" t="s">
        <v>107</v>
      </c>
      <c r="D34" s="38" t="str">
        <f>VLOOKUP(A34,'Art.115 Liste InterregABH202205'!$A$3:$M$104,4,FALSE)</f>
        <v>Das Projekt "KIG – Kinder im seelischen Gleichgewicht" hat das Ziel, in der Bodenseeregion die psychische Gesundheit von Kindern zu fördern, psychischen Erkrankungen bei Kindern entgegenzuwirken, bestehende Angebote über die Grenzen hinweg zu vernetzen und die Zusammenarbeit im Bereich psychische Gesundheit zu verbessern.</v>
      </c>
      <c r="E34" s="38" t="s">
        <v>95</v>
      </c>
      <c r="F34" s="38" t="s">
        <v>108</v>
      </c>
      <c r="G34" s="41">
        <v>1516162.02</v>
      </c>
      <c r="H34" s="38" t="s">
        <v>109</v>
      </c>
      <c r="I34" s="38" t="s">
        <v>687</v>
      </c>
      <c r="J34" s="38">
        <v>88212</v>
      </c>
      <c r="K34" s="38" t="s">
        <v>9</v>
      </c>
      <c r="L34" s="38" t="s">
        <v>30</v>
      </c>
      <c r="M34" s="37" t="str">
        <f>VLOOKUP(A34,'Art.115 Liste InterregABH202205'!$A$3:$M$104,1,FALSE)</f>
        <v>ABH030</v>
      </c>
    </row>
    <row r="35" spans="1:13" ht="54" customHeight="1" x14ac:dyDescent="0.35">
      <c r="A35" s="43" t="s">
        <v>539</v>
      </c>
      <c r="B35" s="38" t="s">
        <v>110</v>
      </c>
      <c r="C35" s="38" t="s">
        <v>111</v>
      </c>
      <c r="D35" s="38" t="str">
        <f>VLOOKUP(A35,'Art.115 Liste InterregABH202205'!$A$3:$M$104,4,FALSE)</f>
        <v>Das Projekt nutzt die Regionenmarke VLRB – VIER LÄNDER REGION BODENSEE als gemeinsames Kommunikationselement, um das wirtschaftliche Potenzial, die Lebensqualität sowie den lokalen Dialog innerhalb der Region zu stärken und um regionale Potenziale als metropolitaner grenzüberschreitender Verflechtungsraum zu kommunizieren. Dabei wird die positive kommunikative Wirkung der Regionenmarke VLRB gezielt mit wichtigen Themen der Regionalentwicklung sowie des Standort- &amp; Regionalmarketings verknüpft, die Zusammenarbeit, das Verständnis für nat. geprägte Sichtweisen der Partner werden gestärkt und die Bildung int. Netzwerke gefördert.</v>
      </c>
      <c r="E35" s="38" t="s">
        <v>22</v>
      </c>
      <c r="F35" s="38" t="s">
        <v>34</v>
      </c>
      <c r="G35" s="41">
        <v>775454.68</v>
      </c>
      <c r="H35" s="38" t="s">
        <v>112</v>
      </c>
      <c r="I35" s="38" t="s">
        <v>689</v>
      </c>
      <c r="J35" s="38">
        <v>78467</v>
      </c>
      <c r="K35" s="38" t="s">
        <v>9</v>
      </c>
      <c r="L35" s="38" t="s">
        <v>30</v>
      </c>
      <c r="M35" s="37" t="str">
        <f>VLOOKUP(A35,'Art.115 Liste InterregABH202205'!$A$3:$M$104,1,FALSE)</f>
        <v>ABH031</v>
      </c>
    </row>
    <row r="36" spans="1:13" ht="54" customHeight="1" x14ac:dyDescent="0.35">
      <c r="A36" s="43" t="s">
        <v>541</v>
      </c>
      <c r="B36" s="38" t="s">
        <v>308</v>
      </c>
      <c r="C36" s="38" t="s">
        <v>309</v>
      </c>
      <c r="D36" s="38" t="str">
        <f>VLOOKUP(A36,'Art.115 Liste InterregABH202205'!$A$3:$M$104,4,FALSE)</f>
        <v>Die Zugstrecke zwischen Basel-Erzingen-Schaffhausen ist eine Bahnstrecke im Eigentum der DB-Netze, die mehrfach die D-CH-Grenze überquert. Diese Strecke ist zwischen Basel Bad. Bf und Erzingen auf einem letzten Teilstück von ca. 74 km noch nicht elektrifiziert. Ziel ist es, die Hochrheinstrecke zwischen Basel-Erzingen im vorhandenen Lückenschluss zu elektrifizieren, damit ein durchgängiger elektrischer Verkehr zwischen Basel und Singen und weitergehende Durchbindungen über die D-CH-Grenze möglich sind. Die Planungsphase 3 und 4 soll im Rahmen dieses Interreg-Projektes umgesetzt werden.</v>
      </c>
      <c r="E36" s="38" t="s">
        <v>310</v>
      </c>
      <c r="F36" s="38" t="s">
        <v>284</v>
      </c>
      <c r="G36" s="41">
        <v>10270000</v>
      </c>
      <c r="H36" s="38" t="s">
        <v>311</v>
      </c>
      <c r="I36" s="38" t="s">
        <v>687</v>
      </c>
      <c r="J36" s="38">
        <v>79761</v>
      </c>
      <c r="K36" s="38" t="s">
        <v>9</v>
      </c>
      <c r="L36" s="38" t="s">
        <v>42</v>
      </c>
      <c r="M36" s="37" t="str">
        <f>VLOOKUP(A36,'Art.115 Liste InterregABH202205'!$A$3:$M$104,1,FALSE)</f>
        <v>ABH032</v>
      </c>
    </row>
    <row r="37" spans="1:13" ht="54" customHeight="1" x14ac:dyDescent="0.35">
      <c r="A37" s="43" t="s">
        <v>543</v>
      </c>
      <c r="B37" s="38" t="s">
        <v>114</v>
      </c>
      <c r="C37" s="38" t="s">
        <v>115</v>
      </c>
      <c r="D37" s="38" t="str">
        <f>VLOOKUP(A37,'Art.115 Liste InterregABH202205'!$A$3:$M$104,4,FALSE)</f>
        <v>Die hohe Bedeutung der frühkindlichen Bildung ist international anerkannt, Sprachförderung steht dabei im Fokus. Auch die Regionen des Bodenseeraums stellen sich der Herausforderung, Sprachförderung im Alltag von Kindergarten, Kita und weiteren Angeboten der frühen Bildung zu verstärken. Das Projekt will die Fachkräfte in den Kindergärten im Bodenseeraum darin unterstützen, Sprachförderung mit Dialekt und/oder Standardsprache den lokalen Rahmenbedingungen gemäß umzusetzen und einen Umgang mit beiden Sprachvarietäten, mit Dialekt und Standardsprache, zu pflegen, der für Kinder mit deutscher Erstsprache wie auch für Kinder mit anderer Erstsprache effektiv ist.</v>
      </c>
      <c r="E37" s="38" t="s">
        <v>101</v>
      </c>
      <c r="F37" s="38" t="s">
        <v>116</v>
      </c>
      <c r="G37" s="41">
        <v>877744.4</v>
      </c>
      <c r="H37" s="38" t="s">
        <v>117</v>
      </c>
      <c r="I37" s="38" t="s">
        <v>687</v>
      </c>
      <c r="J37" s="38">
        <v>88250</v>
      </c>
      <c r="K37" s="38" t="s">
        <v>9</v>
      </c>
      <c r="L37" s="38" t="s">
        <v>10</v>
      </c>
      <c r="M37" s="37" t="str">
        <f>VLOOKUP(A37,'Art.115 Liste InterregABH202205'!$A$3:$M$104,1,FALSE)</f>
        <v>ABH033</v>
      </c>
    </row>
    <row r="38" spans="1:13" ht="54" customHeight="1" x14ac:dyDescent="0.35">
      <c r="A38" s="43" t="s">
        <v>545</v>
      </c>
      <c r="B38" s="38" t="s">
        <v>248</v>
      </c>
      <c r="C38" s="38" t="s">
        <v>249</v>
      </c>
      <c r="D38" s="38" t="str">
        <f>VLOOKUP(A38,'Art.115 Liste InterregABH202205'!$A$3:$M$104,4,FALSE)</f>
        <v>Die Vision der Bodenseegärten ist es, die Attraktivität des gemeinsamen Natur- und Kulturerbes und des nachhaltigen Gärtnerns zu steigern, neue Produkte und Angebote zu lancieren und damit die Zahl der Besucher und Besucherinnen in den Bodenseegärten zu erhöhen.</v>
      </c>
      <c r="E38" s="38" t="s">
        <v>130</v>
      </c>
      <c r="F38" s="38" t="s">
        <v>145</v>
      </c>
      <c r="G38" s="41">
        <v>420333.29</v>
      </c>
      <c r="H38" s="38" t="s">
        <v>250</v>
      </c>
      <c r="I38" s="38" t="s">
        <v>687</v>
      </c>
      <c r="J38" s="38" t="s">
        <v>251</v>
      </c>
      <c r="K38" s="38" t="s">
        <v>76</v>
      </c>
      <c r="L38" s="38" t="s">
        <v>87</v>
      </c>
      <c r="M38" s="37" t="str">
        <f>VLOOKUP(A38,'Art.115 Liste InterregABH202205'!$A$3:$M$104,1,FALSE)</f>
        <v>ABH034</v>
      </c>
    </row>
    <row r="39" spans="1:13" ht="54" customHeight="1" x14ac:dyDescent="0.35">
      <c r="A39" s="43" t="s">
        <v>547</v>
      </c>
      <c r="B39" s="38" t="s">
        <v>118</v>
      </c>
      <c r="C39" s="38" t="s">
        <v>119</v>
      </c>
      <c r="D39" s="38" t="str">
        <f>VLOOKUP(A39,'Art.115 Liste InterregABH202205'!$A$3:$M$104,4,FALSE)</f>
        <v>Die beiden Laufenburg, Laufenburg (Baden) und Laufenburg (Aargau), legen gemeinsam einen 6,2 Kilometer langen Rundweg durch die beiden Städte direkt am Rhein an. Da es drei Rhein-Übergänge in diesem Abschnitt gibt, können die Benutzer des Rundweges immer wieder zwischen den beiden Städten und Ländern hin- und herwechseln. Daher auch der Name "Laufenburger Acht".</v>
      </c>
      <c r="E39" s="38" t="s">
        <v>101</v>
      </c>
      <c r="F39" s="38" t="s">
        <v>690</v>
      </c>
      <c r="G39" s="41">
        <v>2792057.44</v>
      </c>
      <c r="H39" s="38" t="s">
        <v>121</v>
      </c>
      <c r="I39" s="38" t="s">
        <v>687</v>
      </c>
      <c r="J39" s="38">
        <v>79725</v>
      </c>
      <c r="K39" s="38" t="s">
        <v>9</v>
      </c>
      <c r="L39" s="38" t="s">
        <v>26</v>
      </c>
      <c r="M39" s="37" t="str">
        <f>VLOOKUP(A39,'Art.115 Liste InterregABH202205'!$A$3:$M$104,1,FALSE)</f>
        <v>ABH035</v>
      </c>
    </row>
    <row r="40" spans="1:13" ht="54" customHeight="1" x14ac:dyDescent="0.35">
      <c r="A40" s="43" t="s">
        <v>549</v>
      </c>
      <c r="B40" s="38" t="s">
        <v>278</v>
      </c>
      <c r="C40" s="38" t="s">
        <v>279</v>
      </c>
      <c r="D40" s="38" t="str">
        <f>VLOOKUP(A40,'Art.115 Liste InterregABH202205'!$A$3:$M$104,4,FALSE)</f>
        <v>Ziel des Projektes ist die Förderung der Attraktivität der Vierländerregion und der Weinregion Bodensee mit wissensvermittelnden Angeboten und Produkten.</v>
      </c>
      <c r="E40" s="38" t="s">
        <v>5</v>
      </c>
      <c r="F40" s="38" t="s">
        <v>34</v>
      </c>
      <c r="G40" s="41">
        <v>409105.56</v>
      </c>
      <c r="H40" s="38" t="s">
        <v>280</v>
      </c>
      <c r="I40" s="38" t="s">
        <v>687</v>
      </c>
      <c r="J40" s="38" t="s">
        <v>281</v>
      </c>
      <c r="K40" s="38" t="s">
        <v>76</v>
      </c>
      <c r="L40" s="38" t="s">
        <v>87</v>
      </c>
      <c r="M40" s="37" t="str">
        <f>VLOOKUP(A40,'Art.115 Liste InterregABH202205'!$A$3:$M$104,1,FALSE)</f>
        <v>ABH037</v>
      </c>
    </row>
    <row r="41" spans="1:13" ht="54" customHeight="1" x14ac:dyDescent="0.35">
      <c r="A41" s="43" t="s">
        <v>551</v>
      </c>
      <c r="B41" s="38" t="s">
        <v>123</v>
      </c>
      <c r="C41" s="38" t="s">
        <v>124</v>
      </c>
      <c r="D41" s="38" t="str">
        <f>VLOOKUP(A41,'Art.115 Liste InterregABH202205'!$A$3:$M$104,4,FALSE)</f>
        <v>Mit der innovativen hybriden Weiterbildungsplattform (micelab:bodensee) möchte sich das Projekt wirkungsvoll den neuen Herausforderungen der MICE-Branche stellen und sie weiterentwickeln. Durch das einzigartige Weiterbildungsangebot soll es der Branche am Bodensee gelingen, teilweise seit Jahrzehnten eingespielte Formen des Veranstaltungsdesigns zu verbessern oder gar abzulösen und durch die damit verbundene Qualitätssteigerung die Zukunft der Branche in der Bodenseeregion zu sichern und die Zahl der Arbeitsplätze zu steigern.</v>
      </c>
      <c r="E41" s="38" t="s">
        <v>84</v>
      </c>
      <c r="F41" s="38" t="s">
        <v>14</v>
      </c>
      <c r="G41" s="41">
        <v>687345.24</v>
      </c>
      <c r="H41" s="38" t="s">
        <v>125</v>
      </c>
      <c r="I41" s="38" t="s">
        <v>689</v>
      </c>
      <c r="J41" s="38" t="s">
        <v>98</v>
      </c>
      <c r="K41" s="38" t="s">
        <v>17</v>
      </c>
      <c r="L41" s="38" t="s">
        <v>126</v>
      </c>
      <c r="M41" s="37" t="str">
        <f>VLOOKUP(A41,'Art.115 Liste InterregABH202205'!$A$3:$M$104,1,FALSE)</f>
        <v>ABH038</v>
      </c>
    </row>
    <row r="42" spans="1:13" ht="54" customHeight="1" x14ac:dyDescent="0.35">
      <c r="A42" s="43" t="s">
        <v>553</v>
      </c>
      <c r="B42" s="38" t="s">
        <v>128</v>
      </c>
      <c r="C42" s="38" t="s">
        <v>129</v>
      </c>
      <c r="D42" s="38" t="str">
        <f>VLOOKUP(A42,'Art.115 Liste InterregABH202205'!$A$3:$M$104,4,FALSE)</f>
        <v>Das Projektziel besteht darin, mehr Lebensräume und ein größeres Nahrungsangebot für bestäubende Insekten zu schaffen. Die Bodenseelandschaft soll wieder arten- und blütenreicher werden und zu einer Vorzeige-Region in Sachen blühende Landschaft werden.</v>
      </c>
      <c r="E42" s="38" t="s">
        <v>130</v>
      </c>
      <c r="F42" s="38" t="s">
        <v>34</v>
      </c>
      <c r="G42" s="41">
        <v>670727.75</v>
      </c>
      <c r="H42" s="38" t="s">
        <v>131</v>
      </c>
      <c r="I42" s="38" t="s">
        <v>688</v>
      </c>
      <c r="J42" s="38">
        <v>78315</v>
      </c>
      <c r="K42" s="38" t="s">
        <v>9</v>
      </c>
      <c r="L42" s="38" t="s">
        <v>132</v>
      </c>
      <c r="M42" s="37" t="str">
        <f>VLOOKUP(A42,'Art.115 Liste InterregABH202205'!$A$3:$M$104,1,FALSE)</f>
        <v>ABH039</v>
      </c>
    </row>
    <row r="43" spans="1:13" ht="54" customHeight="1" x14ac:dyDescent="0.35">
      <c r="A43" s="43" t="s">
        <v>555</v>
      </c>
      <c r="B43" s="38" t="s">
        <v>193</v>
      </c>
      <c r="C43" s="38" t="s">
        <v>431</v>
      </c>
      <c r="D43" s="38" t="str">
        <f>VLOOKUP(A43,'Art.115 Liste InterregABH202205'!$A$3:$M$104,4,FALSE)</f>
        <v>Das IBH Living Lab AAL ist ein Netzwerk von Hochschulen, Sozialdienstleistern und Technologieanbietern in der internationalen Bodenseeregion, das Menschen mit dauerhafter Beeinträchtigung der gesellschaftlichen und wirtschaftlichen Teilhabe in Reallaboren zu digitalen Innovationen verhilft, die der Aufrechterhaltung und Steigerung ihrer Lebensqualität dienen.</v>
      </c>
      <c r="E43" s="38" t="s">
        <v>432</v>
      </c>
      <c r="F43" s="38" t="s">
        <v>163</v>
      </c>
      <c r="G43" s="41">
        <v>512400</v>
      </c>
      <c r="H43" s="38" t="s">
        <v>433</v>
      </c>
      <c r="I43" s="38" t="s">
        <v>687</v>
      </c>
      <c r="J43" s="38" t="s">
        <v>175</v>
      </c>
      <c r="K43" s="38" t="s">
        <v>17</v>
      </c>
      <c r="L43" s="38" t="s">
        <v>10</v>
      </c>
      <c r="M43" s="37" t="str">
        <f>VLOOKUP(A43,'Art.115 Liste InterregABH202205'!$A$3:$M$104,1,FALSE)</f>
        <v>ABH040</v>
      </c>
    </row>
    <row r="44" spans="1:13" ht="54" customHeight="1" x14ac:dyDescent="0.35">
      <c r="A44" s="43" t="s">
        <v>557</v>
      </c>
      <c r="B44" s="38" t="s">
        <v>193</v>
      </c>
      <c r="C44" s="38" t="s">
        <v>434</v>
      </c>
      <c r="D44" s="38" t="str">
        <f>VLOOKUP(A44,'Art.115 Liste InterregABH202205'!$A$3:$M$104,4,FALSE)</f>
        <v>Dieses Einzelprojekt schafft die Rahmenbindungen für AAL-Vorhaben im Bodenseeraum. Es werden theoretische und methodische Grundlagen erstellt, Testwohnungen geschaffen, Testpersonen gewonnen, Technologien sowie Dienstleistungen systematisiert und Voraussetzungen zu deren Implementierung aufgezeigt, Geschäftsmodelle entwickelt und Möglichkeiten für den Wissenstransfer demonstriert. Die Informationen stehen der Öffentlichkeit zur Verfügung.</v>
      </c>
      <c r="E44" s="38" t="s">
        <v>432</v>
      </c>
      <c r="F44" s="38" t="s">
        <v>163</v>
      </c>
      <c r="G44" s="41">
        <v>1833260.06</v>
      </c>
      <c r="H44" s="38" t="s">
        <v>435</v>
      </c>
      <c r="I44" s="38" t="s">
        <v>687</v>
      </c>
      <c r="J44" s="38" t="s">
        <v>175</v>
      </c>
      <c r="K44" s="38" t="s">
        <v>17</v>
      </c>
      <c r="L44" s="38" t="s">
        <v>436</v>
      </c>
      <c r="M44" s="37" t="str">
        <f>VLOOKUP(A44,'Art.115 Liste InterregABH202205'!$A$3:$M$104,1,FALSE)</f>
        <v>ABH041</v>
      </c>
    </row>
    <row r="45" spans="1:13" ht="54" customHeight="1" x14ac:dyDescent="0.35">
      <c r="A45" s="43" t="s">
        <v>559</v>
      </c>
      <c r="B45" s="38" t="s">
        <v>134</v>
      </c>
      <c r="C45" s="38" t="s">
        <v>135</v>
      </c>
      <c r="D45" s="38" t="str">
        <f>VLOOKUP(A45,'Art.115 Liste InterregABH202205'!$A$3:$M$104,4,FALSE)</f>
        <v>Das IBH-Lab KMUdigital ist ein Forschungs- und Innovationsnetzwerk von Hochschulen und Praxispartnern aus der Wirtschaft, insbesondere kleinen und mittleren Unternehmen (KMU). Das Lab unterstützt KMU in der Bodenseeregion bei der Bewältigung, Umsetzung und Implementierung der rasant fortschreitenden industriellen Digitalisierung. Acht Hochschulen aus Deutschland, Österreich und der Schweiz erarbeiten dafür in sechs Einzelprojekten interdisziplinär anwendungsorientierte Lösungen, stets unter Beachtung folgender Fragestellungen: Wieviel Digitalisierung muss in den Mittelstand, damit dieser wettbewerbsfähig bleibt? Wieviel Digitalisierung passt in den Mittelstand, unter Berücksichtigung finanzieller und personeller Ressourcen? Gemeinsam mit KMU leisten wir einen nachhaltigen Beitrag zur Förderung des Wissens-, Innovations- und Technologietransfers sowie damit auch zur Standortattraktivität der Bodenseeregion. Denn unser übergeordnetes Ziel ist, die internationale Bodenseeregion auch im digitalen Wandel als einen der wettbewerbsfähigsten und dynamischsten Wirtschaftsräume Europas zu sichern.</v>
      </c>
      <c r="E45" s="38" t="s">
        <v>136</v>
      </c>
      <c r="F45" s="38" t="s">
        <v>108</v>
      </c>
      <c r="G45" s="41">
        <v>566246.80000000005</v>
      </c>
      <c r="H45" s="38" t="s">
        <v>137</v>
      </c>
      <c r="I45" s="38" t="s">
        <v>687</v>
      </c>
      <c r="J45" s="38">
        <v>78462</v>
      </c>
      <c r="K45" s="38" t="s">
        <v>9</v>
      </c>
      <c r="L45" s="38" t="s">
        <v>138</v>
      </c>
      <c r="M45" s="37" t="str">
        <f>VLOOKUP(A45,'Art.115 Liste InterregABH202205'!$A$3:$M$104,1,FALSE)</f>
        <v>ABH042</v>
      </c>
    </row>
    <row r="46" spans="1:13" ht="54" customHeight="1" x14ac:dyDescent="0.35">
      <c r="A46" s="43" t="s">
        <v>561</v>
      </c>
      <c r="B46" s="38" t="s">
        <v>140</v>
      </c>
      <c r="C46" s="38" t="s">
        <v>141</v>
      </c>
      <c r="D46" s="38" t="str">
        <f>VLOOKUP(A46,'Art.115 Liste InterregABH202205'!$A$3:$M$104,4,FALSE)</f>
        <v>Die Digitale Agenda Bodensee (DAB) ist ein Teilprojekt des IBH-Lab KMUdigital. Das IBH-Lab KMUdigital ist ein Forschungs- und Innovationsnetzwerk von Hochschulen und Praxispartnern aus der Wirtschaft, in dem interdisziplinär anwendungsorientierte Lösungen für die digitale Transformation kleiner und mittlerer Unternehmen (KMU) erarbeitet werden. Das Teilprojekt DAB entwickelt gemeinsam mit Stakeholdern aus KMU, Interessenverbänden, Politik, Verwaltung und Wissenschaft Handlungsoptionen und Lösungswege, um die politischen, rechtlichen und infrastrukturellen Rahmenbedingungen für KMU in der Bodenseeregion zu verbessern. Die Ergebnisse werden in einem Weißbuch veröffentlicht.</v>
      </c>
      <c r="E46" s="38" t="s">
        <v>136</v>
      </c>
      <c r="F46" s="38" t="s">
        <v>85</v>
      </c>
      <c r="G46" s="41">
        <v>521396.25</v>
      </c>
      <c r="H46" s="38" t="s">
        <v>142</v>
      </c>
      <c r="I46" s="38" t="s">
        <v>687</v>
      </c>
      <c r="J46" s="38">
        <v>88045</v>
      </c>
      <c r="K46" s="38" t="s">
        <v>9</v>
      </c>
      <c r="L46" s="38" t="s">
        <v>69</v>
      </c>
      <c r="M46" s="37" t="str">
        <f>VLOOKUP(A46,'Art.115 Liste InterregABH202205'!$A$3:$M$104,1,FALSE)</f>
        <v>ABH043</v>
      </c>
    </row>
    <row r="47" spans="1:13" ht="54" customHeight="1" x14ac:dyDescent="0.35">
      <c r="A47" s="43" t="s">
        <v>563</v>
      </c>
      <c r="B47" s="38" t="s">
        <v>143</v>
      </c>
      <c r="C47" s="38" t="s">
        <v>144</v>
      </c>
      <c r="D47" s="38" t="str">
        <f>VLOOKUP(A47,'Art.115 Liste InterregABH202205'!$A$3:$M$104,4,FALSE)</f>
        <v>Der Nutzenbasierte Digitalisierungsnavigator (DigiNav) ist ein Teilprojekt des IBH-Lab KMUdigital. Das IBH-Lab KMUdigital ist ein Forschungs- und Innovationsnetzwerk von Hochschulen und Praxispartnern aus der Wirtschaft, in dem interdisziplinär anwendungsorientierte Lösungen für die digitale Transformation kleiner und mittlerer Unternehmen (KMU) erarbeitet werden. Das Teilprojekt DigiNav entwickelt gemeinsam mit KMU aus der Bodenseeregion einen Navigator, mit dem KMU ihre Digitalisierungsstrategie individuell entwickeln können.</v>
      </c>
      <c r="E47" s="38" t="s">
        <v>136</v>
      </c>
      <c r="F47" s="38" t="s">
        <v>145</v>
      </c>
      <c r="G47" s="41">
        <v>466931.7</v>
      </c>
      <c r="H47" s="38" t="s">
        <v>146</v>
      </c>
      <c r="I47" s="38" t="s">
        <v>687</v>
      </c>
      <c r="J47" s="38" t="s">
        <v>147</v>
      </c>
      <c r="K47" s="38" t="s">
        <v>76</v>
      </c>
      <c r="L47" s="38" t="s">
        <v>69</v>
      </c>
      <c r="M47" s="37" t="str">
        <f>VLOOKUP(A47,'Art.115 Liste InterregABH202205'!$A$3:$M$104,1,FALSE)</f>
        <v>ABH044</v>
      </c>
    </row>
    <row r="48" spans="1:13" ht="54" customHeight="1" x14ac:dyDescent="0.35">
      <c r="A48" s="43" t="s">
        <v>565</v>
      </c>
      <c r="B48" s="38" t="s">
        <v>134</v>
      </c>
      <c r="C48" s="38" t="s">
        <v>149</v>
      </c>
      <c r="D48" s="38" t="str">
        <f>VLOOKUP(A48,'Art.115 Liste InterregABH202205'!$A$3:$M$104,4,FALSE)</f>
        <v>Die Entwicklung einer internationalen Musterfabrik Industrie 4.0 (i4Production) ist ein Teilprojekt des IBH-Lab KMUdigital. Das IBH-Lab KMUdigital ist ein Forschungs- und Innovationsnetzwerk von Hochschulen und Praxispartnern aus der Wirtschaft, in dem interdisziplinär anwendungsorientierte Lösungen für die digitale Transformation kleiner und mittlerer Unternehmen (KMU) erarbeitet werden. Das Teilprojekt i4Production hat das Ziel, die Produktion von KMU in der Bodenseeregion zukunftssicher, effizient und produktiv zu gestalten. Hierfür wird eine international vernetze Prozesslandkarte 4.0 auf Basis dreier Modellfabriken in drei Ländern entwickelt.</v>
      </c>
      <c r="E48" s="38" t="s">
        <v>136</v>
      </c>
      <c r="F48" s="38" t="s">
        <v>14</v>
      </c>
      <c r="G48" s="41">
        <v>651526.25</v>
      </c>
      <c r="H48" s="38" t="s">
        <v>150</v>
      </c>
      <c r="I48" s="38" t="s">
        <v>687</v>
      </c>
      <c r="J48" s="38">
        <v>78462</v>
      </c>
      <c r="K48" s="38" t="s">
        <v>9</v>
      </c>
      <c r="L48" s="38" t="s">
        <v>69</v>
      </c>
      <c r="M48" s="37" t="str">
        <f>VLOOKUP(A48,'Art.115 Liste InterregABH202205'!$A$3:$M$104,1,FALSE)</f>
        <v>ABH045</v>
      </c>
    </row>
    <row r="49" spans="1:13" ht="54" customHeight="1" x14ac:dyDescent="0.35">
      <c r="A49" s="43" t="s">
        <v>567</v>
      </c>
      <c r="B49" s="38" t="s">
        <v>245</v>
      </c>
      <c r="C49" s="38" t="s">
        <v>246</v>
      </c>
      <c r="D49" s="38" t="str">
        <f>VLOOKUP(A49,'Art.115 Liste InterregABH202205'!$A$3:$M$104,4,FALSE)</f>
        <v>Wissen und Qualifikationen und damit Aus- und Weiterbildung kommen eine Schlüsselrolle im Standortwettbewerb zu. Oftmals entstehen jedoch Reibungsverluste und Brüche zwischen den verschiedenen Bildungskontexten, wie z.B. zwischen Schule und Ausbildung oder Privat- und Arbeitsleben. Ziel des IBH-Labs Seamless Learning ist es, die inhaltliche, didaktische und technische Grundlage für eine Seamless Learning Konzeption, d.h. für ein lebenslanges, nahtloses Lernen, für den Bodenseeraum zu schaffen und die Erfahrungen in die Entwicklung und Durchführung von konkreten Praxisprojekten einzubinden.</v>
      </c>
      <c r="E49" s="38" t="s">
        <v>136</v>
      </c>
      <c r="F49" s="38" t="s">
        <v>205</v>
      </c>
      <c r="G49" s="41">
        <v>361847.24</v>
      </c>
      <c r="H49" s="38" t="s">
        <v>247</v>
      </c>
      <c r="I49" s="38" t="s">
        <v>687</v>
      </c>
      <c r="J49" s="38" t="s">
        <v>211</v>
      </c>
      <c r="K49" s="38" t="s">
        <v>76</v>
      </c>
      <c r="L49" s="38" t="s">
        <v>10</v>
      </c>
      <c r="M49" s="37" t="str">
        <f>VLOOKUP(A49,'Art.115 Liste InterregABH202205'!$A$3:$M$104,1,FALSE)</f>
        <v>ABH046</v>
      </c>
    </row>
    <row r="50" spans="1:13" ht="54" customHeight="1" x14ac:dyDescent="0.35">
      <c r="A50" s="43" t="s">
        <v>569</v>
      </c>
      <c r="B50" s="38" t="s">
        <v>223</v>
      </c>
      <c r="C50" s="38" t="s">
        <v>224</v>
      </c>
      <c r="D50" s="38" t="str">
        <f>VLOOKUP(A50,'Art.115 Liste InterregABH202205'!$A$3:$M$104,4,FALSE)</f>
        <v>Das Basisprojekt bezweckt den Auf- und Ausbau von Forschung und Entwicklung zu Seamless Learning im Bodenseeraum und unterstützt die anderen Teilprojekte des IBH-Labs Seamless Learning.</v>
      </c>
      <c r="E50" s="38" t="s">
        <v>136</v>
      </c>
      <c r="F50" s="38" t="s">
        <v>205</v>
      </c>
      <c r="G50" s="41">
        <v>897419.65</v>
      </c>
      <c r="H50" s="38" t="s">
        <v>225</v>
      </c>
      <c r="I50" s="38" t="s">
        <v>687</v>
      </c>
      <c r="J50" s="38" t="s">
        <v>226</v>
      </c>
      <c r="K50" s="38" t="s">
        <v>76</v>
      </c>
      <c r="L50" s="38" t="s">
        <v>10</v>
      </c>
      <c r="M50" s="37" t="str">
        <f>VLOOKUP(A50,'Art.115 Liste InterregABH202205'!$A$3:$M$104,1,FALSE)</f>
        <v>ABH047</v>
      </c>
    </row>
    <row r="51" spans="1:13" ht="54" customHeight="1" x14ac:dyDescent="0.35">
      <c r="A51" s="43" t="s">
        <v>571</v>
      </c>
      <c r="B51" s="38" t="s">
        <v>151</v>
      </c>
      <c r="C51" s="38" t="s">
        <v>152</v>
      </c>
      <c r="D51" s="38" t="str">
        <f>VLOOKUP(A51,'Art.115 Liste InterregABH202205'!$A$3:$M$104,4,FALSE)</f>
        <v>Ziel des Teilprojektes ist es, Konzepte für einen nahtlosen Aufbau von Kompetenzen im Bereich des Modellierens und Visualisierens von dezentralen Energiesystemen im Verlauf einer Bildungsbiografie zu entwickeln.</v>
      </c>
      <c r="E51" s="38" t="s">
        <v>153</v>
      </c>
      <c r="F51" s="38" t="s">
        <v>85</v>
      </c>
      <c r="G51" s="41">
        <v>336000</v>
      </c>
      <c r="H51" s="38" t="s">
        <v>154</v>
      </c>
      <c r="I51" s="38" t="s">
        <v>687</v>
      </c>
      <c r="J51" s="38">
        <v>72488</v>
      </c>
      <c r="K51" s="38" t="s">
        <v>9</v>
      </c>
      <c r="L51" s="38" t="s">
        <v>126</v>
      </c>
      <c r="M51" s="37" t="str">
        <f>VLOOKUP(A51,'Art.115 Liste InterregABH202205'!$A$3:$M$104,1,FALSE)</f>
        <v>ABH048</v>
      </c>
    </row>
    <row r="52" spans="1:13" ht="54" customHeight="1" x14ac:dyDescent="0.35">
      <c r="A52" s="43" t="s">
        <v>573</v>
      </c>
      <c r="B52" s="38" t="s">
        <v>193</v>
      </c>
      <c r="C52" s="38" t="s">
        <v>194</v>
      </c>
      <c r="D52" s="38" t="str">
        <f>VLOOKUP(A52,'Art.115 Liste InterregABH202205'!$A$3:$M$104,4,FALSE)</f>
        <v>Das Projekt wird einen wesentlichen Beitrag zur Stärkung der nachhaltigen und „sanften“ Mobilität im Bodenseeraum liefern, indem es empirisch untersucht, welche Maßnahmen tatsächlich Verhaltensänderungen herbeiführen. Zentrales Ergebnis ist eine kostenlos zu verwendende, auf Smartphones basierende Anwendung (App), die auf das Angebot der öffentlichen Verkehrsmittel in der grenzüberschreitenden Bodenseeregion abgestimmt ist und sich an individuelle Präferenzen der Nutzer anpassen lässt.</v>
      </c>
      <c r="E52" s="38" t="s">
        <v>195</v>
      </c>
      <c r="F52" s="38" t="s">
        <v>14</v>
      </c>
      <c r="G52" s="41">
        <v>473457.15</v>
      </c>
      <c r="H52" s="38" t="s">
        <v>196</v>
      </c>
      <c r="I52" s="38" t="s">
        <v>687</v>
      </c>
      <c r="J52" s="38" t="s">
        <v>175</v>
      </c>
      <c r="K52" s="38" t="s">
        <v>17</v>
      </c>
      <c r="L52" s="38" t="s">
        <v>42</v>
      </c>
      <c r="M52" s="37" t="str">
        <f>VLOOKUP(A52,'Art.115 Liste InterregABH202205'!$A$3:$M$104,1,FALSE)</f>
        <v>ABH049</v>
      </c>
    </row>
    <row r="53" spans="1:13" ht="54" customHeight="1" x14ac:dyDescent="0.35">
      <c r="A53" s="43" t="s">
        <v>575</v>
      </c>
      <c r="B53" s="38" t="s">
        <v>134</v>
      </c>
      <c r="C53" s="38" t="s">
        <v>367</v>
      </c>
      <c r="D53" s="38" t="str">
        <f>VLOOKUP(A53,'Art.115 Liste InterregABH202205'!$A$3:$M$104,4,FALSE)</f>
        <v>Die industrielle Digitalisierung führt zu radikalen Umwälzungen von Geschäftsmodellen und Prozessketten, die gerade klein- und mittelständische Unternehmen (KMU) vor sehr große Herausforderungen stellen. Auf der anderen Seite schafft die Digitalisierung für die Unternehmen ein enormes Potenzial, welches betrachtet und erschlossen werden sollte, um die nachhaltige Transformation in neue Geschäftsmodelle und Prozessketten zu fördern.</v>
      </c>
      <c r="E53" s="38" t="s">
        <v>136</v>
      </c>
      <c r="F53" s="38" t="s">
        <v>167</v>
      </c>
      <c r="G53" s="41">
        <v>1320548.08</v>
      </c>
      <c r="H53" s="38" t="s">
        <v>368</v>
      </c>
      <c r="I53" s="38" t="s">
        <v>687</v>
      </c>
      <c r="J53" s="38">
        <v>78462</v>
      </c>
      <c r="K53" s="38" t="s">
        <v>9</v>
      </c>
      <c r="L53" s="38" t="s">
        <v>69</v>
      </c>
      <c r="M53" s="37" t="str">
        <f>VLOOKUP(A53,'Art.115 Liste InterregABH202205'!$A$3:$M$104,1,FALSE)</f>
        <v>ABH051</v>
      </c>
    </row>
    <row r="54" spans="1:13" ht="54" customHeight="1" x14ac:dyDescent="0.35">
      <c r="A54" s="43" t="s">
        <v>577</v>
      </c>
      <c r="B54" s="38" t="s">
        <v>70</v>
      </c>
      <c r="C54" s="38" t="s">
        <v>161</v>
      </c>
      <c r="D54" s="38" t="str">
        <f>VLOOKUP(A54,'Art.115 Liste InterregABH202205'!$A$3:$M$104,4,FALSE)</f>
        <v>Die Internationale Bodensee-Hochschule hat sich seit ihrer Gründung im Jahr 2000 mit derzeit 30 Mitgliedshochschulen zum größten hochschulartenübergreifenden Hochschulverbund in Europa entwickelt. Nach der Aufbauphase gilt es nun, die Zusammenarbeit zwischen den Hochschulen untereinander und zu den regionalen Akteuren aus Wirtschaft und Gesellschaft zu stabilisieren, weiter zu stärken und einen nachhaltig wirkungsvollen Beitrag zur Entwicklung der Region zu leisten.</v>
      </c>
      <c r="E54" s="38" t="s">
        <v>162</v>
      </c>
      <c r="F54" s="38" t="s">
        <v>163</v>
      </c>
      <c r="G54" s="41">
        <v>2000000</v>
      </c>
      <c r="H54" s="38" t="s">
        <v>164</v>
      </c>
      <c r="I54" s="38" t="s">
        <v>689</v>
      </c>
      <c r="J54" s="38" t="s">
        <v>75</v>
      </c>
      <c r="K54" s="38" t="s">
        <v>76</v>
      </c>
      <c r="L54" s="38" t="s">
        <v>10</v>
      </c>
      <c r="M54" s="37" t="str">
        <f>VLOOKUP(A54,'Art.115 Liste InterregABH202205'!$A$3:$M$104,1,FALSE)</f>
        <v>ABH052</v>
      </c>
    </row>
    <row r="55" spans="1:13" ht="54" customHeight="1" x14ac:dyDescent="0.35">
      <c r="A55" s="43" t="s">
        <v>579</v>
      </c>
      <c r="B55" s="38" t="s">
        <v>459</v>
      </c>
      <c r="C55" s="38" t="s">
        <v>460</v>
      </c>
      <c r="D55" s="38" t="str">
        <f>VLOOKUP(A55,'Art.115 Liste InterregABH202205'!$A$3:$M$104,4,FALSE)</f>
        <v>Ziel des „Rheinuferrundwegs extended“ ist es, den bestehenden Rheinfelder Rheinuferrundweg zwischen Rheinfelden (Baden) und Rheinfelden (Aargau) in der Mitte des Projektperimeters auf die benachbarten Raumstrukturen auszudehnen, um die bestehenden Qualitäten des zusammenhängenden Gewässerraums als gemeinsamen Natur- und Kulturraum sowie Naherholungsraum zu stärken.</v>
      </c>
      <c r="E55" s="38" t="s">
        <v>136</v>
      </c>
      <c r="F55" s="38" t="s">
        <v>233</v>
      </c>
      <c r="G55" s="41">
        <v>2728955.73</v>
      </c>
      <c r="H55" s="38" t="s">
        <v>461</v>
      </c>
      <c r="I55" s="38" t="s">
        <v>687</v>
      </c>
      <c r="J55" s="38">
        <v>79618</v>
      </c>
      <c r="K55" s="38" t="s">
        <v>9</v>
      </c>
      <c r="L55" s="38" t="s">
        <v>87</v>
      </c>
      <c r="M55" s="37" t="str">
        <f>VLOOKUP(A55,'Art.115 Liste InterregABH202205'!$A$3:$M$104,1,FALSE)</f>
        <v>ABH053</v>
      </c>
    </row>
    <row r="56" spans="1:13" ht="54" customHeight="1" x14ac:dyDescent="0.35">
      <c r="A56" s="43" t="s">
        <v>581</v>
      </c>
      <c r="B56" s="38" t="s">
        <v>165</v>
      </c>
      <c r="C56" s="38" t="s">
        <v>166</v>
      </c>
      <c r="D56" s="38" t="str">
        <f>VLOOKUP(A56,'Art.115 Liste InterregABH202205'!$A$3:$M$104,4,FALSE)</f>
        <v xml:space="preserve">Ziel des Projektes ist die ganzheitliche Prüfung und Bewertung verschiedener chemischer sowie mechanischer Verfahren und Strategien der Unkrautregulierung. </v>
      </c>
      <c r="E56" s="38" t="s">
        <v>153</v>
      </c>
      <c r="F56" s="38" t="s">
        <v>167</v>
      </c>
      <c r="G56" s="41">
        <v>1061417.1399999999</v>
      </c>
      <c r="H56" s="38" t="s">
        <v>168</v>
      </c>
      <c r="I56" s="38" t="s">
        <v>687</v>
      </c>
      <c r="J56" s="38">
        <v>85395</v>
      </c>
      <c r="K56" s="38" t="s">
        <v>9</v>
      </c>
      <c r="L56" s="38" t="s">
        <v>10</v>
      </c>
      <c r="M56" s="37" t="str">
        <f>VLOOKUP(A56,'Art.115 Liste InterregABH202205'!$A$3:$M$104,1,FALSE)</f>
        <v>ABH054</v>
      </c>
    </row>
    <row r="57" spans="1:13" ht="54" customHeight="1" x14ac:dyDescent="0.35">
      <c r="A57" s="43" t="s">
        <v>583</v>
      </c>
      <c r="B57" s="38" t="s">
        <v>375</v>
      </c>
      <c r="C57" s="38" t="s">
        <v>376</v>
      </c>
      <c r="D57" s="38" t="str">
        <f>VLOOKUP(A57,'Art.115 Liste InterregABH202205'!$A$3:$M$104,4,FALSE)</f>
        <v xml:space="preserve">Ziel des geplanten Projektes ist es die Verwendung von Flüssigbiopsien für das Therapiemanagement von Krebspatienten in der Rheintalbodenseeregion zu etablieren. Hierzu sollen entsprechende Abläufe und Analyseverfahren standardisiert und weiterentwickelt werden, sowie die Anwendungsgebiete für deren Einsatz erweitert werden. </v>
      </c>
      <c r="E57" s="38" t="s">
        <v>179</v>
      </c>
      <c r="F57" s="38" t="s">
        <v>108</v>
      </c>
      <c r="G57" s="41">
        <v>656494.49</v>
      </c>
      <c r="H57" s="38" t="s">
        <v>377</v>
      </c>
      <c r="I57" s="38" t="s">
        <v>688</v>
      </c>
      <c r="J57" s="38" t="s">
        <v>16</v>
      </c>
      <c r="K57" s="38" t="s">
        <v>17</v>
      </c>
      <c r="L57" s="38" t="s">
        <v>30</v>
      </c>
      <c r="M57" s="37" t="str">
        <f>VLOOKUP(A57,'Art.115 Liste InterregABH202205'!$A$3:$M$104,1,FALSE)</f>
        <v>ABH055</v>
      </c>
    </row>
    <row r="58" spans="1:13" ht="54" customHeight="1" x14ac:dyDescent="0.35">
      <c r="A58" s="43" t="s">
        <v>585</v>
      </c>
      <c r="B58" s="38" t="s">
        <v>170</v>
      </c>
      <c r="C58" s="38" t="s">
        <v>171</v>
      </c>
      <c r="D58" s="38" t="str">
        <f>VLOOKUP(A58,'Art.115 Liste InterregABH202205'!$A$3:$M$104,4,FALSE)</f>
        <v>Mikrotechnik ermöglicht moderne und „smarte“ Objekte für Kommunikation, Mobilität, alltägliches Leben und Gesundheit. In der Vergangenheit wurde die Zusammenarbeit der Mikrotechnik von der FH Vorarlberg und NTB Buchs auf einer informellen Basis gepflegt. In diesem Projekt soll nun die Grundlage für eine institutionalisierte gemeinsame Nutzung der jeweiligen Infrastruktur und des jeweiligen Know-hows gelegt werden.</v>
      </c>
      <c r="E58" s="38" t="s">
        <v>172</v>
      </c>
      <c r="F58" s="38" t="s">
        <v>173</v>
      </c>
      <c r="G58" s="41">
        <v>780722.01</v>
      </c>
      <c r="H58" s="38" t="s">
        <v>174</v>
      </c>
      <c r="I58" s="38" t="s">
        <v>687</v>
      </c>
      <c r="J58" s="38" t="s">
        <v>175</v>
      </c>
      <c r="K58" s="38" t="s">
        <v>17</v>
      </c>
      <c r="L58" s="38" t="s">
        <v>10</v>
      </c>
      <c r="M58" s="37" t="str">
        <f>VLOOKUP(A58,'Art.115 Liste InterregABH202205'!$A$3:$M$104,1,FALSE)</f>
        <v>ABH056</v>
      </c>
    </row>
    <row r="59" spans="1:13" ht="54" customHeight="1" x14ac:dyDescent="0.35">
      <c r="A59" s="43" t="s">
        <v>587</v>
      </c>
      <c r="B59" s="38" t="s">
        <v>177</v>
      </c>
      <c r="C59" s="38" t="s">
        <v>178</v>
      </c>
      <c r="D59" s="38" t="str">
        <f>VLOOKUP(A59,'Art.115 Liste InterregABH202205'!$A$3:$M$104,4,FALSE)</f>
        <v>Die internationale Bodenseeregion ist eine Kulturlandschaft, deren reiche Kirchengeschichte über Jahrhunderte Europa geprägt hat und von der noch heute Impulse nach Europa ausgehen. Einzigartig ist die Kombination und spirituelle Verknüpfung von Landschaft, See und Baukunst. Die Zusammenarbeit von Vertretern aus Kirche und Tourismus eröffnet der Region neue und innovative Möglichkeiten, welche die traditionellen Themenbereiche von Kirche und Tourismus überschreiten. Das Projekt „Kirchen Klöster &amp; Konzil in der Bodenseeregion“ hat zum Ziel, ein Markenleitprodukt für die Bodenseeregion zu entwickeln und die Region auf nationalen wie internationalen Märkten neu zu positionieren. Das Projekt wirkt Tendenzen entgegen, die Bodenseeregion als eine durch nationale Grenzen bestimmte Region zu definieren, und betont ihren internationalen Charakter.</v>
      </c>
      <c r="E59" s="38" t="s">
        <v>179</v>
      </c>
      <c r="F59" s="38" t="s">
        <v>180</v>
      </c>
      <c r="G59" s="41">
        <v>512541.61</v>
      </c>
      <c r="H59" s="38" t="s">
        <v>181</v>
      </c>
      <c r="I59" s="38" t="s">
        <v>687</v>
      </c>
      <c r="J59" s="38">
        <v>78462</v>
      </c>
      <c r="K59" s="38" t="s">
        <v>9</v>
      </c>
      <c r="L59" s="38" t="s">
        <v>87</v>
      </c>
      <c r="M59" s="37" t="str">
        <f>VLOOKUP(A59,'Art.115 Liste InterregABH202205'!$A$3:$M$104,1,FALSE)</f>
        <v>ABH057</v>
      </c>
    </row>
    <row r="60" spans="1:13" ht="54" customHeight="1" x14ac:dyDescent="0.35">
      <c r="A60" s="43" t="s">
        <v>589</v>
      </c>
      <c r="B60" s="38" t="s">
        <v>183</v>
      </c>
      <c r="C60" s="38" t="s">
        <v>184</v>
      </c>
      <c r="D60" s="38" t="str">
        <f>VLOOKUP(A60,'Art.115 Liste InterregABH202205'!$A$3:$M$104,4,FALSE)</f>
        <v>Das Interreg-Projekt „Vier Länder Netzwerk" zielt darauf ab, ein professionelles Netzwerk der Gleichstellungsstellen im Bodenseeraum zu etablieren und auszubauen. Beteiligt sind das Referat für Frauen und Gleichstellung der Vorarlberger Landesregierung (A), die Stabsstelle Chancengleichheit der Stadt Konstanz (D), die Beauftragte für Familien- und Frauenfragen des Bodenseekreises (D), die Stabsstelle für Chancengleichheit für Mann und Frau des Kantons Graubünden (CH) und die Stabsstelle für Chancengleichheit des Fürstentums Liechtenstein (FL).</v>
      </c>
      <c r="E60" s="38" t="s">
        <v>185</v>
      </c>
      <c r="F60" s="38" t="s">
        <v>34</v>
      </c>
      <c r="G60" s="41">
        <v>99300</v>
      </c>
      <c r="H60" s="38" t="s">
        <v>186</v>
      </c>
      <c r="I60" s="38" t="s">
        <v>689</v>
      </c>
      <c r="J60" s="38" t="s">
        <v>98</v>
      </c>
      <c r="K60" s="38" t="s">
        <v>17</v>
      </c>
      <c r="L60" s="38" t="s">
        <v>30</v>
      </c>
      <c r="M60" s="37" t="str">
        <f>VLOOKUP(A60,'Art.115 Liste InterregABH202205'!$A$3:$M$104,1,FALSE)</f>
        <v>ABH058</v>
      </c>
    </row>
    <row r="61" spans="1:13" ht="54" customHeight="1" x14ac:dyDescent="0.35">
      <c r="A61" s="43" t="s">
        <v>592</v>
      </c>
      <c r="B61" s="38" t="s">
        <v>443</v>
      </c>
      <c r="C61" s="38" t="s">
        <v>444</v>
      </c>
      <c r="D61" s="38" t="str">
        <f>VLOOKUP(A61,'Art.115 Liste InterregABH202205'!$A$3:$M$104,4,FALSE)</f>
        <v>Museen, Archive und historische Vereine stehen in einer sich ständig wandelnden Welt vor immer neuen Herausforderungen. Auch in der Beschäftigung mit Geschichte darf man nicht einfach "stehen bleiben", sondern muss – insbesondere in der Vermittlung – neue Wege und Mittel finden. Museen, Archive und historische Vereine entwickeln daher stetig neue Methoden und Möglichkeiten zur Vermittlung historischer Inhalte. Im Zentrum des Projekts "Virtuelles Geschichtsforum" steht die Darstellung und Vermittlung regionalhistorischer Inhalte im Internet.</v>
      </c>
      <c r="E61" s="38" t="s">
        <v>445</v>
      </c>
      <c r="F61" s="38" t="s">
        <v>163</v>
      </c>
      <c r="G61" s="41">
        <v>411000.02</v>
      </c>
      <c r="H61" s="38" t="s">
        <v>446</v>
      </c>
      <c r="I61" s="38" t="s">
        <v>688</v>
      </c>
      <c r="J61" s="38" t="s">
        <v>447</v>
      </c>
      <c r="K61" s="38" t="s">
        <v>17</v>
      </c>
      <c r="L61" s="38" t="s">
        <v>87</v>
      </c>
      <c r="M61" s="37" t="str">
        <f>VLOOKUP(A61,'Art.115 Liste InterregABH202205'!$A$3:$M$104,1,FALSE)</f>
        <v>ABH059</v>
      </c>
    </row>
    <row r="62" spans="1:13" ht="54" customHeight="1" x14ac:dyDescent="0.35">
      <c r="A62" s="43" t="s">
        <v>594</v>
      </c>
      <c r="B62" s="38" t="s">
        <v>437</v>
      </c>
      <c r="C62" s="38" t="s">
        <v>438</v>
      </c>
      <c r="D62" s="38" t="str">
        <f>VLOOKUP(A62,'Art.115 Liste InterregABH202205'!$A$3:$M$104,4,FALSE)</f>
        <v>Ziel des Projektes Seewandel ist, zu untersuchen welche Bedeutung Nährstoffrückgang, Klimawandel, gebietsfremde Arten und andere Stressfaktoren für das Ökosystem, seine Biodiversität und Funktionsweise, sowie die menschliche Nutzung am Bodensee haben. Dies trägt dazu bei, wichtige Fragen hinsichtlich der Widerstandsfähigkeit des Ökosystems Bodensee und potenzieller Veränderungen von Ökosystemleistungen evaluieren zu können. Darüber hinaus, liefern die gewonnenen Erkenntnisse einen Beitrag zu einer Basis, aufgrund derer wissenschaftlich fundierte Entscheidungen von Seite der Wasserwirtschaft und der Politik über die Zukunft des Bodensees getroffen werden können.</v>
      </c>
      <c r="E62" s="38" t="s">
        <v>101</v>
      </c>
      <c r="F62" s="38" t="s">
        <v>233</v>
      </c>
      <c r="G62" s="41">
        <v>5666477.1799999997</v>
      </c>
      <c r="H62" s="38" t="s">
        <v>439</v>
      </c>
      <c r="I62" s="38" t="s">
        <v>687</v>
      </c>
      <c r="J62" s="38" t="s">
        <v>414</v>
      </c>
      <c r="K62" s="38" t="s">
        <v>76</v>
      </c>
      <c r="L62" s="38" t="s">
        <v>132</v>
      </c>
      <c r="M62" s="37" t="str">
        <f>VLOOKUP(A62,'Art.115 Liste InterregABH202205'!$A$3:$M$104,1,FALSE)</f>
        <v>ABH060</v>
      </c>
    </row>
    <row r="63" spans="1:13" ht="54" customHeight="1" x14ac:dyDescent="0.35">
      <c r="A63" s="43" t="s">
        <v>596</v>
      </c>
      <c r="B63" s="38" t="s">
        <v>295</v>
      </c>
      <c r="C63" s="38" t="s">
        <v>386</v>
      </c>
      <c r="D63" s="38" t="str">
        <f>VLOOKUP(A63,'Art.115 Liste InterregABH202205'!$A$3:$M$104,4,FALSE)</f>
        <v>Ziel des Projektes ist es, am Beispiel der Wellenausbreitung alltägliche Beobachtungen mit technischen Anwendungen auf Basis mathematischer Formulierungen zu verbinden.</v>
      </c>
      <c r="E63" s="38" t="s">
        <v>199</v>
      </c>
      <c r="F63" s="38" t="s">
        <v>167</v>
      </c>
      <c r="G63" s="41">
        <v>324484</v>
      </c>
      <c r="H63" s="38" t="s">
        <v>387</v>
      </c>
      <c r="I63" s="38" t="s">
        <v>687</v>
      </c>
      <c r="J63" s="38" t="s">
        <v>211</v>
      </c>
      <c r="K63" s="38" t="s">
        <v>76</v>
      </c>
      <c r="L63" s="38" t="s">
        <v>10</v>
      </c>
      <c r="M63" s="37" t="str">
        <f>VLOOKUP(A63,'Art.115 Liste InterregABH202205'!$A$3:$M$104,1,FALSE)</f>
        <v>ABH062</v>
      </c>
    </row>
    <row r="64" spans="1:13" ht="54" customHeight="1" x14ac:dyDescent="0.35">
      <c r="A64" s="43" t="s">
        <v>598</v>
      </c>
      <c r="B64" s="38" t="s">
        <v>197</v>
      </c>
      <c r="C64" s="38" t="s">
        <v>198</v>
      </c>
      <c r="D64" s="38" t="str">
        <f>VLOOKUP(A64,'Art.115 Liste InterregABH202205'!$A$3:$M$104,4,FALSE)</f>
        <v>Das Projekt verfolgt das Ziel, die Ausbildung im Bereich der geometrischen Produktspezifikation und –verifikation zu verbessern, um den steigenden Anforderungen gerecht zu werden und die internationale Wettbewerbsfähigkeit von Industriebtrieben aus der Bodenseeregion zu erhöhen.</v>
      </c>
      <c r="E64" s="38" t="s">
        <v>199</v>
      </c>
      <c r="F64" s="38" t="s">
        <v>167</v>
      </c>
      <c r="G64" s="41">
        <v>329370.01</v>
      </c>
      <c r="H64" s="38" t="s">
        <v>200</v>
      </c>
      <c r="I64" s="38" t="s">
        <v>687</v>
      </c>
      <c r="J64" s="38" t="s">
        <v>201</v>
      </c>
      <c r="K64" s="38" t="s">
        <v>76</v>
      </c>
      <c r="L64" s="38" t="s">
        <v>202</v>
      </c>
      <c r="M64" s="37" t="str">
        <f>VLOOKUP(A64,'Art.115 Liste InterregABH202205'!$A$3:$M$104,1,FALSE)</f>
        <v>ABH063</v>
      </c>
    </row>
    <row r="65" spans="1:13" ht="54" customHeight="1" x14ac:dyDescent="0.35">
      <c r="A65" s="43" t="s">
        <v>600</v>
      </c>
      <c r="B65" s="38" t="s">
        <v>295</v>
      </c>
      <c r="C65" s="38" t="s">
        <v>296</v>
      </c>
      <c r="D65" s="38" t="str">
        <f>VLOOKUP(A65,'Art.115 Liste InterregABH202205'!$A$3:$M$104,4,FALSE)</f>
        <v>Wissenschaftliches Schreiben gehört zur Kernkompetenz von Hochschulabsolventinnen und –absolventen. Viele lernen jedoch erst beim Schreiben ihrer Abschlussarbeiten, was wissenschaftliches Schreiben ist. Das Projekt entwickelt die Online-Plattform «Thesis Writer» weiter – mit Bezug auf die Seamless-Learning-Perspektive.</v>
      </c>
      <c r="E65" s="38" t="s">
        <v>297</v>
      </c>
      <c r="F65" s="38" t="s">
        <v>205</v>
      </c>
      <c r="G65" s="41">
        <v>316348.63</v>
      </c>
      <c r="H65" s="38" t="s">
        <v>298</v>
      </c>
      <c r="I65" s="38" t="s">
        <v>689</v>
      </c>
      <c r="J65" s="38" t="s">
        <v>299</v>
      </c>
      <c r="K65" s="38" t="s">
        <v>76</v>
      </c>
      <c r="L65" s="38" t="s">
        <v>10</v>
      </c>
      <c r="M65" s="37" t="str">
        <f>VLOOKUP(A65,'Art.115 Liste InterregABH202205'!$A$3:$M$104,1,FALSE)</f>
        <v>ABH064</v>
      </c>
    </row>
    <row r="66" spans="1:13" ht="54" customHeight="1" x14ac:dyDescent="0.35">
      <c r="A66" s="43" t="s">
        <v>602</v>
      </c>
      <c r="B66" s="38" t="s">
        <v>203</v>
      </c>
      <c r="C66" s="38" t="s">
        <v>204</v>
      </c>
      <c r="D66" s="38" t="str">
        <f>VLOOKUP(A66,'Art.115 Liste InterregABH202205'!$A$3:$M$104,4,FALSE)</f>
        <v>Im Berufsalltag spielt das Management von Projekten eine wichtige Rolle. Das Projekt will den Übergang zwischen Studium und Beruf möglichst nahtlos gestalten und mithilfe eines neuen didaktischen Konzeptes Kompetenzen im Bereich Projektmanagement vermitteln.</v>
      </c>
      <c r="E66" s="38" t="s">
        <v>199</v>
      </c>
      <c r="F66" s="38" t="s">
        <v>205</v>
      </c>
      <c r="G66" s="41">
        <v>156999.79999999999</v>
      </c>
      <c r="H66" s="38" t="s">
        <v>206</v>
      </c>
      <c r="I66" s="38" t="s">
        <v>687</v>
      </c>
      <c r="J66" s="38">
        <v>78462</v>
      </c>
      <c r="K66" s="38" t="s">
        <v>9</v>
      </c>
      <c r="L66" s="38" t="s">
        <v>10</v>
      </c>
      <c r="M66" s="37" t="str">
        <f>VLOOKUP(A66,'Art.115 Liste InterregABH202205'!$A$3:$M$104,1,FALSE)</f>
        <v>ABH065</v>
      </c>
    </row>
    <row r="67" spans="1:13" ht="54" customHeight="1" x14ac:dyDescent="0.35">
      <c r="A67" s="43" t="s">
        <v>604</v>
      </c>
      <c r="B67" s="38" t="s">
        <v>364</v>
      </c>
      <c r="C67" s="38" t="s">
        <v>365</v>
      </c>
      <c r="D67" s="38" t="str">
        <f>VLOOKUP(A67,'Art.115 Liste InterregABH202205'!$A$3:$M$104,4,FALSE)</f>
        <v>Dieses Einzelprojekt beschäftigt sich mit der Integration von mobilen Geräten zur Erfassung von Vitalfunktionen (z.B. Puls, Herzsignale, Blutsauerstoffsättigung, Atmung, Muskulaturbewegung, Temperatur, Stürze, Schlafverhalten) in Wohnungen des IBH Living Lab AAL. Damit werden ältere Menschen in die Lage versetzt, ihre Schlafqualität zu steigern, die Stressbelastung zu verringern und ihre Rehabilitationsadhärenz zu verbessern.</v>
      </c>
      <c r="E67" s="38" t="s">
        <v>199</v>
      </c>
      <c r="F67" s="38" t="s">
        <v>163</v>
      </c>
      <c r="G67" s="41">
        <v>387556.91</v>
      </c>
      <c r="H67" s="38" t="s">
        <v>366</v>
      </c>
      <c r="I67" s="38" t="s">
        <v>687</v>
      </c>
      <c r="J67" s="38">
        <v>78462</v>
      </c>
      <c r="K67" s="38" t="s">
        <v>9</v>
      </c>
      <c r="L67" s="38" t="s">
        <v>10</v>
      </c>
      <c r="M67" s="37" t="str">
        <f>VLOOKUP(A67,'Art.115 Liste InterregABH202205'!$A$3:$M$104,1,FALSE)</f>
        <v>ABH066</v>
      </c>
    </row>
    <row r="68" spans="1:13" ht="54" customHeight="1" x14ac:dyDescent="0.35">
      <c r="A68" s="43" t="s">
        <v>607</v>
      </c>
      <c r="B68" s="38" t="s">
        <v>449</v>
      </c>
      <c r="C68" s="38" t="s">
        <v>450</v>
      </c>
      <c r="D68" s="38" t="str">
        <f>VLOOKUP(A68,'Art.115 Liste InterregABH202205'!$A$3:$M$104,4,FALSE)</f>
        <v>Durch die im Rahmen dieses Einzelprojektes initiierten Maßnahmen werden Quartiere nachhaltig dazu befähigt, technische Lösungen für die Bürgerbeteiligung bei der häuslichen Versorgung älterer Menschen einzusetzen und bedarfsgerechten Technikeinsatz durch ältere Menschen zu fördern. Es werden Handlungsempfehlungen entwickelt, die eine breite und länderübergreifende Übertragung der Erfahrungen auf andere Kommunen im Bodenseeraum ermöglichen.</v>
      </c>
      <c r="E68" s="38" t="s">
        <v>266</v>
      </c>
      <c r="F68" s="38" t="s">
        <v>451</v>
      </c>
      <c r="G68" s="41">
        <v>504518.79</v>
      </c>
      <c r="H68" s="38" t="s">
        <v>452</v>
      </c>
      <c r="I68" s="38" t="s">
        <v>687</v>
      </c>
      <c r="J68" s="38">
        <v>78120</v>
      </c>
      <c r="K68" s="38" t="s">
        <v>9</v>
      </c>
      <c r="L68" s="38" t="s">
        <v>10</v>
      </c>
      <c r="M68" s="37" t="str">
        <f>VLOOKUP(A68,'Art.115 Liste InterregABH202205'!$A$3:$M$104,1,FALSE)</f>
        <v>ABH067</v>
      </c>
    </row>
    <row r="69" spans="1:13" ht="54" customHeight="1" x14ac:dyDescent="0.35">
      <c r="A69" s="43" t="s">
        <v>610</v>
      </c>
      <c r="B69" s="38" t="s">
        <v>352</v>
      </c>
      <c r="C69" s="38" t="s">
        <v>353</v>
      </c>
      <c r="D69" s="38" t="str">
        <f>VLOOKUP(A69,'Art.115 Liste InterregABH202205'!$A$3:$M$104,4,FALSE)</f>
        <v>Dieses Einzelprojekt befasst sich mit dem Abbau von Barrieren für Personen mit leichtem oder mittleren Assistenzbedarf, die im Bodenseeraum Ferien oder Ferienreisen verbringen wollen. Es wird der gesamte Ablauf der Ferienreise betrachtet, von der Festlegung des Ferienziels, über die Planung, Anreise sowie den Aufenthalt des Gastes samt Freizeitaktivität bis zur Rückreise und allfällige Abrechnung mit Krankenkassen und Versicherungen.</v>
      </c>
      <c r="E69" s="38" t="s">
        <v>199</v>
      </c>
      <c r="F69" s="38" t="s">
        <v>108</v>
      </c>
      <c r="G69" s="41">
        <v>439004.55</v>
      </c>
      <c r="H69" s="38" t="s">
        <v>354</v>
      </c>
      <c r="I69" s="38" t="s">
        <v>687</v>
      </c>
      <c r="J69" s="38" t="s">
        <v>211</v>
      </c>
      <c r="K69" s="38" t="s">
        <v>76</v>
      </c>
      <c r="L69" s="38" t="s">
        <v>10</v>
      </c>
      <c r="M69" s="37" t="str">
        <f>VLOOKUP(A69,'Art.115 Liste InterregABH202205'!$A$3:$M$104,1,FALSE)</f>
        <v>ABH068</v>
      </c>
    </row>
    <row r="70" spans="1:13" ht="54" customHeight="1" x14ac:dyDescent="0.35">
      <c r="A70" s="43" t="s">
        <v>612</v>
      </c>
      <c r="B70" s="38" t="s">
        <v>208</v>
      </c>
      <c r="C70" s="38" t="s">
        <v>209</v>
      </c>
      <c r="D70" s="38" t="str">
        <f>VLOOKUP(A70,'Art.115 Liste InterregABH202205'!$A$3:$M$104,4,FALSE)</f>
        <v>Data Science für KMU im operativen Betrieb einfach gemacht (Data4KMU) ist ein Teilprojekt des IBH-Lab KMUdigital. Das IBH-Lab KMUdigital ist ein Forschungs- und Innovationsnetzwerk von Hochschulen und Praxispartnern aus der Wirtschaft, in dem interdisziplinär anwendungsorientierte Lösungen für die digitale Transformation kleiner und mittlerer Unternehmen (KMU) erarbeitet werden. Das Teilprojekt Data4KMU setzt sich die Beantwortung folgender Frage zum Ziel: Mit welchen konkreten Modellen können KMU einen Mehrwert aus ihren Kundendaten generieren?</v>
      </c>
      <c r="E70" s="38" t="s">
        <v>162</v>
      </c>
      <c r="F70" s="38" t="s">
        <v>85</v>
      </c>
      <c r="G70" s="41">
        <v>586306.02</v>
      </c>
      <c r="H70" s="38" t="s">
        <v>210</v>
      </c>
      <c r="I70" s="38" t="s">
        <v>687</v>
      </c>
      <c r="J70" s="38" t="s">
        <v>211</v>
      </c>
      <c r="K70" s="38" t="s">
        <v>76</v>
      </c>
      <c r="L70" s="38" t="s">
        <v>138</v>
      </c>
      <c r="M70" s="37" t="str">
        <f>VLOOKUP(A70,'Art.115 Liste InterregABH202205'!$A$3:$M$104,1,FALSE)</f>
        <v>ABH069</v>
      </c>
    </row>
    <row r="71" spans="1:13" ht="54" customHeight="1" x14ac:dyDescent="0.35">
      <c r="A71" s="43" t="s">
        <v>614</v>
      </c>
      <c r="B71" s="38" t="s">
        <v>134</v>
      </c>
      <c r="C71" s="38" t="s">
        <v>213</v>
      </c>
      <c r="D71" s="38" t="str">
        <f>VLOOKUP(A71,'Art.115 Liste InterregABH202205'!$A$3:$M$104,4,FALSE)</f>
        <v>Der Digital Transformation Guide (DigiTraG) ist ein Teilprojekt des IBH-Lab KMUdigital. Das IBH-Lab KMUdigital ist ein Forschungs- und Innovationsnetzwerk von Hochschulen und Praxispartnern aus der Wirtschaft, in dem interdisziplinär anwendungsorientierte Lösungen für die digitale Transformation kleiner und mittlerer Unternehmen (KMU) erarbeitet werden. Das Teilprojekt DigiTraG entwickelt Instrumente für KMU in der Bodenseeregion, mit denen diese ihr Kerngeschäft optimieren und gleichzeitig zukunftsfähige Innovationen umsetzen können.</v>
      </c>
      <c r="E71" s="38" t="s">
        <v>162</v>
      </c>
      <c r="F71" s="38" t="s">
        <v>108</v>
      </c>
      <c r="G71" s="41">
        <v>310953.03000000003</v>
      </c>
      <c r="H71" s="38" t="s">
        <v>214</v>
      </c>
      <c r="I71" s="38" t="s">
        <v>687</v>
      </c>
      <c r="J71" s="38">
        <v>78462</v>
      </c>
      <c r="K71" s="38" t="s">
        <v>9</v>
      </c>
      <c r="L71" s="38" t="s">
        <v>138</v>
      </c>
      <c r="M71" s="37" t="str">
        <f>VLOOKUP(A71,'Art.115 Liste InterregABH202205'!$A$3:$M$104,1,FALSE)</f>
        <v>ABH070</v>
      </c>
    </row>
    <row r="72" spans="1:13" ht="54" customHeight="1" x14ac:dyDescent="0.35">
      <c r="A72" s="43" t="s">
        <v>616</v>
      </c>
      <c r="B72" s="38" t="s">
        <v>215</v>
      </c>
      <c r="C72" s="38" t="s">
        <v>216</v>
      </c>
      <c r="D72" s="38" t="str">
        <f>VLOOKUP(A72,'Art.115 Liste InterregABH202205'!$A$3:$M$104,4,FALSE)</f>
        <v>Die Digitalisierung der Land- und Ernährungswirtschaft in der Bodenseeregion (DigiLand) ist ein Teilprojekt des IBH-Lab KMUdigital. Das IBH-Lab KMUdigital ist ein Forschungs- und Innovationsnetzwerk von Hochschulen und Praxispartnern aus der Wirtschaft, in dem interdisziplinär anwendungsorientierte Lösungen für die digitale Transformation kleiner und mittlerer Unternehmen (KMU) erarbeitet werden. Das Teilprojekt DigiLand wird entlang der ernährungswissenschaftlichen Wertschöpfungskette landwirtschaftlichen und verarbeitenden Betrieben sowie lokalen Händler der Bodenseeregion Digitalisierungsmöglichkeiten anhand von konkreten Umsetzungsbeispielen aufzeigen.</v>
      </c>
      <c r="E72" s="38" t="s">
        <v>217</v>
      </c>
      <c r="F72" s="38" t="s">
        <v>218</v>
      </c>
      <c r="G72" s="41">
        <v>576722.74</v>
      </c>
      <c r="H72" s="38" t="s">
        <v>219</v>
      </c>
      <c r="I72" s="38" t="s">
        <v>687</v>
      </c>
      <c r="J72" s="38" t="s">
        <v>147</v>
      </c>
      <c r="K72" s="38" t="s">
        <v>76</v>
      </c>
      <c r="L72" s="38" t="s">
        <v>138</v>
      </c>
      <c r="M72" s="37" t="str">
        <f>VLOOKUP(A72,'Art.115 Liste InterregABH202205'!$A$3:$M$104,1,FALSE)</f>
        <v>ABH071</v>
      </c>
    </row>
    <row r="73" spans="1:13" ht="54" customHeight="1" x14ac:dyDescent="0.35">
      <c r="A73" s="43" t="s">
        <v>618</v>
      </c>
      <c r="B73" s="38" t="s">
        <v>220</v>
      </c>
      <c r="C73" s="38" t="s">
        <v>221</v>
      </c>
      <c r="D73" s="38" t="str">
        <f>VLOOKUP(A73,'Art.115 Liste InterregABH202205'!$A$3:$M$104,4,FALSE)</f>
        <v>Das Projekt hat zum Ziel, die Brüche innerhalb des Mathematikstudiums mithilfe einer Smartphone-App zu überwinden. Bildverarbeitung und mathematische Grundlagen sind Schlüsseltechnologien der Automatisierung und Digitalisierung.</v>
      </c>
      <c r="E73" s="38" t="s">
        <v>199</v>
      </c>
      <c r="F73" s="38" t="s">
        <v>167</v>
      </c>
      <c r="G73" s="41">
        <v>252000</v>
      </c>
      <c r="H73" s="38" t="s">
        <v>222</v>
      </c>
      <c r="I73" s="38" t="s">
        <v>687</v>
      </c>
      <c r="J73" s="38" t="s">
        <v>211</v>
      </c>
      <c r="K73" s="38" t="s">
        <v>76</v>
      </c>
      <c r="L73" s="38" t="s">
        <v>10</v>
      </c>
      <c r="M73" s="37" t="str">
        <f>VLOOKUP(A73,'Art.115 Liste InterregABH202205'!$A$3:$M$104,1,FALSE)</f>
        <v>ABH072</v>
      </c>
    </row>
    <row r="74" spans="1:13" ht="54" customHeight="1" x14ac:dyDescent="0.35">
      <c r="A74" s="43" t="s">
        <v>620</v>
      </c>
      <c r="B74" s="38" t="s">
        <v>264</v>
      </c>
      <c r="C74" s="38" t="s">
        <v>265</v>
      </c>
      <c r="D74" s="38" t="str">
        <f>VLOOKUP(A74,'Art.115 Liste InterregABH202205'!$A$3:$M$104,4,FALSE)</f>
        <v>Brüche zwischen Theorie und Praxis sind insbesondere im Mathematikunterricht keine Seltenheit. Das Projekt zielt darauf, diese Brüche durch reale Anwendungssituationen am Beispiel von Crowd Management, d.h. der Bewegung von Menschenmassen, mit Hilfe von Computersimulationen zu überwinden.</v>
      </c>
      <c r="E74" s="38" t="s">
        <v>266</v>
      </c>
      <c r="F74" s="38" t="s">
        <v>167</v>
      </c>
      <c r="G74" s="41">
        <v>120000</v>
      </c>
      <c r="H74" s="38" t="s">
        <v>267</v>
      </c>
      <c r="I74" s="38" t="s">
        <v>687</v>
      </c>
      <c r="J74" s="38">
        <v>78462</v>
      </c>
      <c r="K74" s="38" t="s">
        <v>9</v>
      </c>
      <c r="L74" s="38" t="s">
        <v>10</v>
      </c>
      <c r="M74" s="37" t="str">
        <f>VLOOKUP(A74,'Art.115 Liste InterregABH202205'!$A$3:$M$104,1,FALSE)</f>
        <v>ABH073</v>
      </c>
    </row>
    <row r="75" spans="1:13" ht="54" customHeight="1" x14ac:dyDescent="0.35">
      <c r="A75" s="43" t="s">
        <v>622</v>
      </c>
      <c r="B75" s="38" t="s">
        <v>227</v>
      </c>
      <c r="C75" s="38" t="s">
        <v>228</v>
      </c>
      <c r="D75" s="38" t="str">
        <f>VLOOKUP(A75,'Art.115 Liste InterregABH202205'!$A$3:$M$104,4,FALSE)</f>
        <v>Ziel des Projektes „Umweltfreundlich mobil am Hochrhein“ ist es, mehr Menschen den Umstieg auf Zweiräder und den ÖV zu ermöglichen, so dass die Zielgruppe der Pendler und Touristen auf das eigne Auto verzichten können. Dazu sollen die Lücken in den Mobilitätsketten durch den Ausbau der Zweiradmobilität geschlossen werden. Das Herstellen einer attraktiven, sicheren und schnellen Pendlerroute von Bahnhof Bad Säckingen zum Bahnhof Stein und ins Arbeitsgebiet Sisslerfeld und die Erhöhung der Abstellmöglichkeiten für eigene Fahrräder an den Bahnhöfen in Bad Säckingen und Stein als auch im Gewerbegebiet Sisslerfeld führen zu einer Reduzierung der Belastung aus dem ruhenden Verkehr und der Verkehrsbelastung aus dem MIV</v>
      </c>
      <c r="E75" s="38" t="s">
        <v>199</v>
      </c>
      <c r="F75" s="38" t="s">
        <v>229</v>
      </c>
      <c r="G75" s="41">
        <v>473418.7</v>
      </c>
      <c r="H75" s="38" t="s">
        <v>230</v>
      </c>
      <c r="I75" s="38" t="s">
        <v>687</v>
      </c>
      <c r="J75" s="38">
        <v>79713</v>
      </c>
      <c r="K75" s="38" t="s">
        <v>9</v>
      </c>
      <c r="L75" s="38" t="s">
        <v>42</v>
      </c>
      <c r="M75" s="37" t="str">
        <f>VLOOKUP(A75,'Art.115 Liste InterregABH202205'!$A$3:$M$104,1,FALSE)</f>
        <v>ABH074</v>
      </c>
    </row>
    <row r="76" spans="1:13" ht="54" customHeight="1" x14ac:dyDescent="0.35">
      <c r="A76" s="43" t="s">
        <v>625</v>
      </c>
      <c r="B76" s="38" t="s">
        <v>231</v>
      </c>
      <c r="C76" s="38" t="s">
        <v>232</v>
      </c>
      <c r="D76" s="38" t="str">
        <f>VLOOKUP(A76,'Art.115 Liste InterregABH202205'!$A$3:$M$104,4,FALSE)</f>
        <v xml:space="preserve">Gefördert wird die Planungsleistung für den grenzüberschreitenden Radweg im Wangental als Gemeinschaftsprojekt (CH/D) zwischen Wilchingen-Osterfingen (CH) und der L 163 bei Jestetten (D) auf einer Länge von insgesamt ca. 6,2 km  Bisher ist das Naturerbe des Wangentals für Radfahrer kaum zugänglich, da lediglich eine schnell befahrene Straße vorhanden ist. Die ca. 3,2 km Radweg auf schweizerischer Seite und ca. 3,0 km auf deutscher Seite verlaufen teilweise auf bestehenden land- und forstwirtschaftlichen Wegen. </v>
      </c>
      <c r="E76" s="38" t="s">
        <v>179</v>
      </c>
      <c r="F76" s="38" t="s">
        <v>233</v>
      </c>
      <c r="G76" s="41">
        <v>1090438.3</v>
      </c>
      <c r="H76" s="38" t="s">
        <v>234</v>
      </c>
      <c r="I76" s="38" t="s">
        <v>687</v>
      </c>
      <c r="J76" s="38">
        <v>79713</v>
      </c>
      <c r="K76" s="38" t="s">
        <v>9</v>
      </c>
      <c r="L76" s="38" t="s">
        <v>87</v>
      </c>
      <c r="M76" s="37" t="str">
        <f>VLOOKUP(A76,'Art.115 Liste InterregABH202205'!$A$3:$M$104,1,FALSE)</f>
        <v>ABH075</v>
      </c>
    </row>
    <row r="77" spans="1:13" ht="54" customHeight="1" x14ac:dyDescent="0.35">
      <c r="A77" s="43" t="s">
        <v>627</v>
      </c>
      <c r="B77" s="38" t="s">
        <v>235</v>
      </c>
      <c r="C77" s="38" t="s">
        <v>236</v>
      </c>
      <c r="D77" s="38" t="str">
        <f>VLOOKUP(A77,'Art.115 Liste InterregABH202205'!$A$3:$M$104,4,FALSE)</f>
        <v>Im Rahmen des Projekts soll die Zusammenarbeit der Museumsschiffe (MS Österreich und Hohentwiel) und die Vernetzung der Institutionen rund um den Bodensee, welche die technische und gesellschaftliche Blütezeit (20er-30er Jahre des letzten Jahrhunderts) der Region widerspiegeln, entwickelt bzw. ausgebaut werden. Die Museumsschiffe wirken identitätsstiftend, stellen ein Alleinstellungsmerkmal der Region dar und sind in der Lage, ein Bindeglied (logistisch und organisatorisch) zwischen den Kulturstätten und Traditionsunternehmen rund um den Bodensee zu sein. Gegenstand und erwartetes Ergebnis des Projekts ist die Restaurierung der MS Österreich, die Entwicklung einer Servicestruktur für die beiden Museumsschiffe sowie die Vernetzung mit den Anbietern regionalen Kulturgutes rund um den Bodensee.</v>
      </c>
      <c r="E77" s="38" t="s">
        <v>237</v>
      </c>
      <c r="F77" s="38" t="s">
        <v>238</v>
      </c>
      <c r="G77" s="41">
        <v>2117319</v>
      </c>
      <c r="H77" s="38" t="s">
        <v>239</v>
      </c>
      <c r="I77" s="38" t="s">
        <v>687</v>
      </c>
      <c r="J77" s="38" t="s">
        <v>240</v>
      </c>
      <c r="K77" s="38" t="s">
        <v>17</v>
      </c>
      <c r="L77" s="38" t="s">
        <v>26</v>
      </c>
      <c r="M77" s="37" t="str">
        <f>VLOOKUP(A77,'Art.115 Liste InterregABH202205'!$A$3:$M$104,1,FALSE)</f>
        <v>ABH077</v>
      </c>
    </row>
    <row r="78" spans="1:13" ht="54" customHeight="1" x14ac:dyDescent="0.35">
      <c r="A78" s="43" t="s">
        <v>629</v>
      </c>
      <c r="B78" s="38" t="s">
        <v>355</v>
      </c>
      <c r="C78" s="38" t="s">
        <v>356</v>
      </c>
      <c r="D78" s="38" t="str">
        <f>VLOOKUP(A78,'Art.115 Liste InterregABH202205'!$A$3:$M$104,4,FALSE)</f>
        <v xml:space="preserve">Ziel dieses Projektes ist es, Fachkräfte durch eine neue Form von partizipativer Standortkommunikation in digitalen Kanälen für die Bodenseeregion zu gewinnen, zu sichern und/oder rückzuholen. Dieses Ziel wird erreicht, indem Standortkommunikation neu gedacht wird. Statt wie bisher traditionelle Pressearbeit über wirtschaftsrelevante Daten und Fakten top-down durch
Wirtschaftsförderungsgesellschaften zu betreiben, soll identifiziert werden, ob und wie professionelle Blogger sowie Autoren aus definierten Zielgruppen bottom-up für in erster Linie wirtschafts- aber auch grundsätzlich standortrelevante Themen eingesetzt werden können. Was im Tourismus (Destination Branding) bereits erfolgreich realisiert wird, ist für die Zielgruppe Fachkräfte in den Themenfeldern Karriere, Ausbildung und Lebensqualität (Employer Branding für Regionen bzw. Place Branding mit Fokus Fachkräfte) bisher aufgrund der Komplexität und Vielschichtigkeit noch nicht genutzt. 
</v>
      </c>
      <c r="E78" s="38" t="s">
        <v>357</v>
      </c>
      <c r="F78" s="38" t="s">
        <v>205</v>
      </c>
      <c r="G78" s="41">
        <v>373725</v>
      </c>
      <c r="H78" s="38" t="s">
        <v>358</v>
      </c>
      <c r="I78" s="38" t="s">
        <v>688</v>
      </c>
      <c r="J78" s="38" t="s">
        <v>175</v>
      </c>
      <c r="K78" s="38" t="s">
        <v>17</v>
      </c>
      <c r="L78" s="38" t="s">
        <v>359</v>
      </c>
      <c r="M78" s="37" t="str">
        <f>VLOOKUP(A78,'Art.115 Liste InterregABH202205'!$A$3:$M$104,1,FALSE)</f>
        <v>ABH078</v>
      </c>
    </row>
    <row r="79" spans="1:13" ht="54" customHeight="1" x14ac:dyDescent="0.35">
      <c r="A79" s="43" t="s">
        <v>631</v>
      </c>
      <c r="B79" s="38" t="s">
        <v>369</v>
      </c>
      <c r="C79" s="38" t="s">
        <v>370</v>
      </c>
      <c r="D79" s="38" t="str">
        <f>VLOOKUP(A79,'Art.115 Liste InterregABH202205'!$A$3:$M$104,4,FALSE)</f>
        <v>DenkRaum Bodensee ist ein unabhängiger wissenschaftlicher Think Tank, der in einer gesamthaften und interdisziplinären Sichtweise Impulse für die zukunftsfähige wirtschaftliche, räumliche, gesellschaftliche und politische Entwicklung der Bodenseeregion setzt. DenkRaum Bodensee gibt Denkanstösse, fördert den öffentlichen Diskurs zu relevanten Themen der zukünftigen Entwicklung der Bodenseeregion und zeigt konkreten Handlungsbedarf auf. Er verbindet dabei Wissenschaft, Wirtschaft, Politik und Gesellschaft über Grenzen hinweg und leistet einen Beitrag zum Wissensraum Bodensee.</v>
      </c>
      <c r="E79" s="38" t="s">
        <v>162</v>
      </c>
      <c r="F79" s="38" t="s">
        <v>120</v>
      </c>
      <c r="G79" s="41">
        <v>516287.92</v>
      </c>
      <c r="H79" s="38" t="s">
        <v>371</v>
      </c>
      <c r="I79" s="38" t="s">
        <v>687</v>
      </c>
      <c r="J79" s="38" t="s">
        <v>372</v>
      </c>
      <c r="K79" s="38" t="s">
        <v>76</v>
      </c>
      <c r="L79" s="38" t="s">
        <v>10</v>
      </c>
      <c r="M79" s="37" t="str">
        <f>VLOOKUP(A79,'Art.115 Liste InterregABH202205'!$A$3:$M$104,1,FALSE)</f>
        <v>ABH079</v>
      </c>
    </row>
    <row r="80" spans="1:13" ht="54" customHeight="1" x14ac:dyDescent="0.35">
      <c r="A80" s="43" t="s">
        <v>633</v>
      </c>
      <c r="B80" s="38" t="s">
        <v>241</v>
      </c>
      <c r="C80" s="38" t="s">
        <v>242</v>
      </c>
      <c r="D80" s="38" t="str">
        <f>VLOOKUP(A80,'Art.115 Liste InterregABH202205'!$A$3:$M$104,4,FALSE)</f>
        <v>Bei der grenzüberschreitenden Zusammenarbeit zweier Hochschulinstitute, der Zürcher Hochschule für Angewandte Wissenschaften und der Hochschule Furtwangen im Verbund mit assoziierten Industriepartnern steht die Weiterentwicklung von wissenschaftlich fundierten Design Spaces im Fokus. Konkret geht es um die Weiterentwicklung einer Methode zur Erhöhung der Robustheit und Lebensdauer von industriell gefertigten Sensoren und Aktoren. Durch die Zusammenführung ihrer komplementären Kompetenz- und Anwendungsfelder soll das Projekt für die beteiligten Institute verbesserte Wettbewerbspositionen und damit verbesserte Beschäftigungsmöglichkeiten schaffen. Beide Institute sehen das geplante Projekt als Beginn einer langfristigen Partnerschaft. Den assoziierten Firmen soll anhand von Machbarkeitsstudien das Potential der Design Space Methode aufgezeigt werden, um sie dann in Folgeprojekten mit den jeweiligen Firmen individuell anzuwenden.</v>
      </c>
      <c r="E80" s="38" t="s">
        <v>243</v>
      </c>
      <c r="F80" s="38" t="s">
        <v>238</v>
      </c>
      <c r="G80" s="41">
        <v>526520.80000000005</v>
      </c>
      <c r="H80" s="38" t="s">
        <v>244</v>
      </c>
      <c r="I80" s="38" t="s">
        <v>687</v>
      </c>
      <c r="J80" s="38" t="s">
        <v>226</v>
      </c>
      <c r="K80" s="38" t="s">
        <v>76</v>
      </c>
      <c r="L80" s="38" t="s">
        <v>69</v>
      </c>
      <c r="M80" s="37" t="str">
        <f>VLOOKUP(A80,'Art.115 Liste InterregABH202205'!$A$3:$M$104,1,FALSE)</f>
        <v>ABH080</v>
      </c>
    </row>
    <row r="81" spans="1:13" ht="54" customHeight="1" x14ac:dyDescent="0.35">
      <c r="A81" s="43" t="s">
        <v>635</v>
      </c>
      <c r="B81" s="38" t="s">
        <v>398</v>
      </c>
      <c r="C81" s="38" t="s">
        <v>399</v>
      </c>
      <c r="D81" s="38" t="str">
        <f>VLOOKUP(A81,'Art.115 Liste InterregABH202205'!$A$3:$M$104,4,FALSE)</f>
        <v>Additive Fertigung, auch bekannt als 3D-Druck, hat das Potenzial internationale Wertschöpfungs- und Lieferketten grundlegend zu verändern. Neue Geschäftsmodelle zeichnen sich mit Chancen für die Grenzregion Alpenrhein-Bodensee-Hochrhein ab. Im neu gestarteten und von Interreg geförderten Projekt geht es darum, lokale KMU dabei zu unterstützen, sich an dem neu entstehenden, globalen Markt erfolgreich zu beteiligen.</v>
      </c>
      <c r="E81" s="38" t="s">
        <v>255</v>
      </c>
      <c r="F81" s="38" t="s">
        <v>120</v>
      </c>
      <c r="G81" s="41">
        <v>1151394.6399999999</v>
      </c>
      <c r="H81" s="38" t="s">
        <v>400</v>
      </c>
      <c r="I81" s="38" t="s">
        <v>687</v>
      </c>
      <c r="J81" s="38" t="s">
        <v>401</v>
      </c>
      <c r="K81" s="38" t="s">
        <v>76</v>
      </c>
      <c r="L81" s="38" t="s">
        <v>10</v>
      </c>
      <c r="M81" s="37" t="str">
        <f>VLOOKUP(A81,'Art.115 Liste InterregABH202205'!$A$3:$M$104,1,FALSE)</f>
        <v>ABH081</v>
      </c>
    </row>
    <row r="82" spans="1:13" ht="54" customHeight="1" x14ac:dyDescent="0.35">
      <c r="A82" s="43" t="s">
        <v>638</v>
      </c>
      <c r="B82" s="38" t="s">
        <v>253</v>
      </c>
      <c r="C82" s="38" t="s">
        <v>254</v>
      </c>
      <c r="D82" s="38" t="str">
        <f>VLOOKUP(A82,'Art.115 Liste InterregABH202205'!$A$3:$M$104,4,FALSE)</f>
        <v>Ziel des Projekts ist die Steigerung des grenzüberschreitenden ehrenamtlichen Engagements für blütenbesuchende Insekten. Hierzu wird eine Gemeinschaft von 60-80 ehrenamtlich aktiven „BlühbotschafterInnen“ aufgebaut, die in ihrem Lebensumfeld – sei es in der Nachbarschaft oder in der Gemeinde vor Ort – konkrete Aktvitäten für Biene, Schmetterling &amp; Co anstoßen.</v>
      </c>
      <c r="E82" s="38" t="s">
        <v>255</v>
      </c>
      <c r="F82" s="38" t="s">
        <v>163</v>
      </c>
      <c r="G82" s="41">
        <v>500000</v>
      </c>
      <c r="H82" s="38" t="s">
        <v>256</v>
      </c>
      <c r="I82" s="38" t="s">
        <v>688</v>
      </c>
      <c r="J82" s="38">
        <v>78315</v>
      </c>
      <c r="K82" s="38" t="s">
        <v>9</v>
      </c>
      <c r="L82" s="38" t="s">
        <v>26</v>
      </c>
      <c r="M82" s="37" t="str">
        <f>VLOOKUP(A82,'Art.115 Liste InterregABH202205'!$A$3:$M$104,1,FALSE)</f>
        <v>ABH083</v>
      </c>
    </row>
    <row r="83" spans="1:13" ht="54" customHeight="1" x14ac:dyDescent="0.35">
      <c r="A83" s="43" t="s">
        <v>640</v>
      </c>
      <c r="B83" s="38" t="s">
        <v>390</v>
      </c>
      <c r="C83" s="38" t="s">
        <v>391</v>
      </c>
      <c r="D83" s="38" t="str">
        <f>VLOOKUP(A83,'Art.115 Liste InterregABH202205'!$A$3:$M$104,4,FALSE)</f>
        <v>Im Rahmen des Projektes soll die partnerschaftliche Vernetzung von Trainern und Verbänden entwickelt bzw. ausgebaut werden, dass einerseits die Qualität der Arbeit (bessere Ausbildung, Know how-Übertrag, stärkere Trainingsgruppen, ...) gesteigert wird und sich andererseits eine Verfestigung der Kultur der grenzüberschreitenden Zusammenarbeit einstellt, die über die bisherige punktuelle Zusammenarbeit hinausgeht.</v>
      </c>
      <c r="E83" s="38" t="s">
        <v>357</v>
      </c>
      <c r="F83" s="38" t="s">
        <v>163</v>
      </c>
      <c r="G83" s="41">
        <v>429410.4</v>
      </c>
      <c r="H83" s="38" t="s">
        <v>392</v>
      </c>
      <c r="I83" s="38" t="s">
        <v>688</v>
      </c>
      <c r="J83" s="38" t="s">
        <v>175</v>
      </c>
      <c r="K83" s="38" t="s">
        <v>17</v>
      </c>
      <c r="L83" s="38" t="s">
        <v>26</v>
      </c>
      <c r="M83" s="37" t="str">
        <f>VLOOKUP(A83,'Art.115 Liste InterregABH202205'!$A$3:$M$104,1,FALSE)</f>
        <v>ABH084</v>
      </c>
    </row>
    <row r="84" spans="1:13" ht="54" customHeight="1" x14ac:dyDescent="0.35">
      <c r="A84" s="43" t="s">
        <v>642</v>
      </c>
      <c r="B84" s="38" t="s">
        <v>37</v>
      </c>
      <c r="C84" s="38" t="s">
        <v>388</v>
      </c>
      <c r="D84" s="38" t="str">
        <f>VLOOKUP(A84,'Art.115 Liste InterregABH202205'!$A$3:$M$104,4,FALSE)</f>
        <v>Ziel des Projektes ist es, die erhobenen länderspezifischen Unterschiede in den Standards für gesunde und ökologische Wohnbauten sichtbar zu machen, sie zu verstehen und den Akteuren im Wirtschaftsraum Bodensee weiterzugeben. Sofern möglich, sollen die Vorgaben und Gebäudelabels harmonisiert werden, um die breite Umsetzung von schadstoffarmen Innenräumen im Wohnbau in der Region zu vereinfachen.</v>
      </c>
      <c r="E84" s="38" t="s">
        <v>255</v>
      </c>
      <c r="F84" s="38" t="s">
        <v>163</v>
      </c>
      <c r="G84" s="41">
        <v>211836.46</v>
      </c>
      <c r="H84" s="38" t="s">
        <v>389</v>
      </c>
      <c r="I84" s="38" t="s">
        <v>687</v>
      </c>
      <c r="J84" s="38" t="s">
        <v>175</v>
      </c>
      <c r="K84" s="38" t="s">
        <v>17</v>
      </c>
      <c r="L84" s="38" t="s">
        <v>10</v>
      </c>
      <c r="M84" s="37" t="str">
        <f>VLOOKUP(A84,'Art.115 Liste InterregABH202205'!$A$3:$M$104,1,FALSE)</f>
        <v>ABH085</v>
      </c>
    </row>
    <row r="85" spans="1:13" ht="54" customHeight="1" x14ac:dyDescent="0.35">
      <c r="A85" s="43" t="s">
        <v>644</v>
      </c>
      <c r="B85" s="38" t="s">
        <v>268</v>
      </c>
      <c r="C85" s="38" t="s">
        <v>269</v>
      </c>
      <c r="D85" s="38" t="str">
        <f>VLOOKUP(A85,'Art.115 Liste InterregABH202205'!$A$3:$M$104,4,FALSE)</f>
        <v>Im Rahmen des grenzüberschreitenden Projektes wird ein Pflegeunterstützungsroboter in Praxisumgebung sowie unter wisenschaftlicher Begleitung getestet und weiterentwickelt. Es handelt sich bei dem Projekt nicht um die Einführung eines Pflegeunterstützungsroboters in den beteiligten Altenpflegeheimen. Ziel des Projektes ist die praxisnahe Verbesserung von Robotern für mögliche Unterstützungsaufgaben im Bereich der Altenpflege sowie die Identifikation von möglichen Problemen und Herausforderungen. Zu den Forschungsfragen zählen unter anderem die soziale und technische Interaktion zwischen Mensch und Roboter, die Weiterentwicklung der Robotik und der künstlicchen Spracherkennung sowie Fragen der technischen Sicherheit.</v>
      </c>
      <c r="E85" s="38" t="s">
        <v>270</v>
      </c>
      <c r="F85" s="38" t="s">
        <v>163</v>
      </c>
      <c r="G85" s="41">
        <v>445132.73</v>
      </c>
      <c r="H85" s="38" t="s">
        <v>271</v>
      </c>
      <c r="I85" s="38" t="s">
        <v>687</v>
      </c>
      <c r="J85" s="38">
        <v>78457</v>
      </c>
      <c r="K85" s="38" t="s">
        <v>9</v>
      </c>
      <c r="L85" s="38" t="s">
        <v>10</v>
      </c>
      <c r="M85" s="37" t="str">
        <f>VLOOKUP(A85,'Art.115 Liste InterregABH202205'!$A$3:$M$104,1,FALSE)</f>
        <v>ABH086</v>
      </c>
    </row>
    <row r="86" spans="1:13" ht="54" customHeight="1" x14ac:dyDescent="0.35">
      <c r="A86" s="43" t="s">
        <v>646</v>
      </c>
      <c r="B86" s="38" t="s">
        <v>272</v>
      </c>
      <c r="C86" s="38" t="s">
        <v>273</v>
      </c>
      <c r="D86" s="38" t="str">
        <f>VLOOKUP(A86,'Art.115 Liste InterregABH202205'!$A$3:$M$104,4,FALSE)</f>
        <v>iel des Projektes ist die Erarbeitung von grenzüberschreitenden Übersichten zum Klimawandel und der Betroffenheiten und Sensitivitäten der Nutzungen von Natur und Landschaft gegenüber den Klimaveränderungen im DACH+ Raum. Zusammen mit den Beispielregionen Region Hochrhein-Bodensee (D), Land Vorarlberg (A) sowie den Kantonen St. Gallen und Schaffhausen (CH) werden konkrete Vorschläge für die Raumplanung zur Klimaanpassung entwickelt und Best-Practice Beispiele für einzelne Handlungsfelder aufgezeigt. Durch das Vorhaben wird eine grenzüberschreitende Diskussion der Thematik gefördert.</v>
      </c>
      <c r="E86" s="38" t="s">
        <v>274</v>
      </c>
      <c r="F86" s="38" t="s">
        <v>167</v>
      </c>
      <c r="G86" s="41">
        <v>194500</v>
      </c>
      <c r="H86" s="38" t="s">
        <v>275</v>
      </c>
      <c r="I86" s="38" t="s">
        <v>687</v>
      </c>
      <c r="J86" s="38" t="s">
        <v>276</v>
      </c>
      <c r="K86" s="38" t="s">
        <v>9</v>
      </c>
      <c r="L86" s="38" t="s">
        <v>277</v>
      </c>
      <c r="M86" s="37" t="str">
        <f>VLOOKUP(A86,'Art.115 Liste InterregABH202205'!$A$3:$M$104,1,FALSE)</f>
        <v>ABH087</v>
      </c>
    </row>
    <row r="87" spans="1:13" ht="54" customHeight="1" x14ac:dyDescent="0.35">
      <c r="A87" s="43" t="s">
        <v>648</v>
      </c>
      <c r="B87" s="38" t="s">
        <v>305</v>
      </c>
      <c r="C87" s="38" t="s">
        <v>306</v>
      </c>
      <c r="D87" s="38" t="str">
        <f>VLOOKUP(A87,'Art.115 Liste InterregABH202205'!$A$3:$M$104,4,FALSE)</f>
        <v>Neun Städte bzw. Gemeinden und vier Hochschulen rund um den Bodensee haben sich zusammengefunden, um mit der «Smart Government Akademie Bodensee» eine Plattform für den systematischen Austausch von Wissen und Erfahrungen zu intelligent vernetztem Verwaltungshandeln bereitzustellen. Jede der neun Projektpartnerstädte und -gemeinden beteiligt sich mit zumindest einem Projekt aus dem Themenfeld «Smart Government», dessen Verlauf von Konzeption bis Umsetzung während der Projektlaufzeit von 3 Jahren durch vier Forschungsinstitute aus der Bodenseeregion begleitet, wissenschaftlich reflektiert und dokumentiert wird. Ziel ist es, sowohl den Projektbeteiligten als auch der breiten Öffentlichkeit einen kompakten Überblick, unter anderem in Form von Praxisberichten über die Erfahrungen in den einzelnen Smart Government Projekten zu geben.</v>
      </c>
      <c r="E87" s="38" t="s">
        <v>255</v>
      </c>
      <c r="F87" s="38" t="s">
        <v>120</v>
      </c>
      <c r="G87" s="41">
        <v>1107388.92</v>
      </c>
      <c r="H87" s="38" t="s">
        <v>307</v>
      </c>
      <c r="I87" s="38" t="s">
        <v>687</v>
      </c>
      <c r="J87" s="38" t="s">
        <v>98</v>
      </c>
      <c r="K87" s="38" t="s">
        <v>17</v>
      </c>
      <c r="L87" s="38" t="s">
        <v>10</v>
      </c>
      <c r="M87" s="37" t="str">
        <f>VLOOKUP(A87,'Art.115 Liste InterregABH202205'!$A$3:$M$104,1,FALSE)</f>
        <v>ABH088</v>
      </c>
    </row>
    <row r="88" spans="1:13" ht="54" customHeight="1" x14ac:dyDescent="0.35">
      <c r="A88" s="43" t="s">
        <v>650</v>
      </c>
      <c r="B88" s="38" t="s">
        <v>37</v>
      </c>
      <c r="C88" s="38" t="s">
        <v>282</v>
      </c>
      <c r="D88" s="38" t="str">
        <f>VLOOKUP(A88,'Art.115 Liste InterregABH202205'!$A$3:$M$104,4,FALSE)</f>
        <v>Ziel von AMIGO ist es, Pendlerinnen und Pendler zum Umstieg auf gesunde und umweltfreundliche Mobilität zu bewegen. Der Arbeitsweg soll gleichsam zum „Fitnessstudio“ werden. Die Gesundheit der Mitarbeiterinnen und Mitarbeiter soll verbessert und eine Entlastung im motorisierten Pendlerverkehr erreicht werden. Darüber hinaus sollen Synergien und Kooperationen zwischen Programmen des Betrieblichen Mobilitäts- und Gesundheitsmanagements intensiviert werden. Vor allem aber auch die grenzüberschreitende Kooperation von Institutionen und Einrichtungen, die sich mit diesen Themen befassen.</v>
      </c>
      <c r="E88" s="38" t="s">
        <v>283</v>
      </c>
      <c r="F88" s="38" t="s">
        <v>284</v>
      </c>
      <c r="G88" s="41">
        <v>493080.33</v>
      </c>
      <c r="H88" s="38" t="s">
        <v>285</v>
      </c>
      <c r="I88" s="38" t="s">
        <v>689</v>
      </c>
      <c r="J88" s="38" t="s">
        <v>175</v>
      </c>
      <c r="K88" s="38" t="s">
        <v>17</v>
      </c>
      <c r="L88" s="38" t="s">
        <v>26</v>
      </c>
      <c r="M88" s="37" t="str">
        <f>VLOOKUP(A88,'Art.115 Liste InterregABH202205'!$A$3:$M$104,1,FALSE)</f>
        <v>ABH089</v>
      </c>
    </row>
    <row r="89" spans="1:13" ht="54" customHeight="1" x14ac:dyDescent="0.35">
      <c r="A89" s="43" t="s">
        <v>652</v>
      </c>
      <c r="B89" s="38" t="s">
        <v>82</v>
      </c>
      <c r="C89" s="38" t="s">
        <v>286</v>
      </c>
      <c r="D89" s="38" t="str">
        <f>VLOOKUP(A89,'Art.115 Liste InterregABH202205'!$A$3:$M$104,4,FALSE)</f>
        <v>Das Ziel des Projektes besteht in der Intensivierung und Verstetigung der grenzüberschreitenden Zusammenarbeit, insbesondere der Institutionen, in den Aufgabenbereichen der Umweltbildung und der Besucherlenkung.</v>
      </c>
      <c r="E89" s="38" t="s">
        <v>287</v>
      </c>
      <c r="F89" s="38" t="s">
        <v>163</v>
      </c>
      <c r="G89" s="41">
        <v>165600</v>
      </c>
      <c r="H89" s="38" t="s">
        <v>86</v>
      </c>
      <c r="I89" s="38" t="s">
        <v>688</v>
      </c>
      <c r="J89" s="38">
        <v>87509</v>
      </c>
      <c r="K89" s="38" t="s">
        <v>9</v>
      </c>
      <c r="L89" s="38" t="s">
        <v>87</v>
      </c>
      <c r="M89" s="37" t="str">
        <f>VLOOKUP(A89,'Art.115 Liste InterregABH202205'!$A$3:$M$104,1,FALSE)</f>
        <v>ABH090</v>
      </c>
    </row>
    <row r="90" spans="1:13" ht="54" customHeight="1" x14ac:dyDescent="0.35">
      <c r="A90" s="43" t="s">
        <v>654</v>
      </c>
      <c r="B90" s="38" t="s">
        <v>248</v>
      </c>
      <c r="C90" s="38" t="s">
        <v>422</v>
      </c>
      <c r="D90" s="38" t="str">
        <f>VLOOKUP(A90,'Art.115 Liste InterregABH202205'!$A$3:$M$104,4,FALSE)</f>
        <v>Ziel des Projektes ist es, Kindern den achtsamen Umgang mit unserer Natur nahe zu bringen und sie für ihr Erwachsenensein auf grüne Themen zu sensibilisieren. Dabei soll das Verständnis für den Anbau und den Einsatz von regionalen Lebensmitteln gefördert werden. Zudem wird eine Plattform für die Zusammenarbeit von Schulgärten (neuen und bestehenden) über die Landesgrenzen hinweg gebildet und institutionalisiert.</v>
      </c>
      <c r="E90" s="38" t="s">
        <v>423</v>
      </c>
      <c r="F90" s="38" t="s">
        <v>349</v>
      </c>
      <c r="G90" s="41">
        <v>120500.02</v>
      </c>
      <c r="H90" s="38" t="s">
        <v>424</v>
      </c>
      <c r="I90" s="38" t="s">
        <v>687</v>
      </c>
      <c r="J90" s="38" t="s">
        <v>251</v>
      </c>
      <c r="K90" s="38" t="s">
        <v>76</v>
      </c>
      <c r="L90" s="38" t="s">
        <v>87</v>
      </c>
      <c r="M90" s="37" t="str">
        <f>VLOOKUP(A90,'Art.115 Liste InterregABH202205'!$A$3:$M$104,1,FALSE)</f>
        <v>ABH091</v>
      </c>
    </row>
    <row r="91" spans="1:13" ht="54" customHeight="1" x14ac:dyDescent="0.35">
      <c r="A91" s="43" t="s">
        <v>656</v>
      </c>
      <c r="B91" s="38" t="s">
        <v>288</v>
      </c>
      <c r="C91" s="38" t="s">
        <v>289</v>
      </c>
      <c r="D91" s="38" t="str">
        <f>VLOOKUP(A91,'Art.115 Liste InterregABH202205'!$A$3:$M$104,4,FALSE)</f>
        <v>Die beiden deutschen Landkreise Schwarzwald-Baar-Kreis und Waldshut wollen gemeinsam mit dem Schweizer Projektpartner Kanton Schaffhausen, vertreten durch Schaffhauserland Tourismus und dem assoziierten Partner Landkreis Konstanz eine umlagefinanzierte Mehrwert-Gästekarte einführen. Ziel ist es, die touristische Attraktivität der Region zu steigern und Freizeit- sowie Übernachtungsangebote zu bündeln und dem Gast auf einer Karte kostenfrei zugänglich zu machen.</v>
      </c>
      <c r="E91" s="38" t="s">
        <v>283</v>
      </c>
      <c r="F91" s="38" t="s">
        <v>238</v>
      </c>
      <c r="G91" s="41">
        <v>714528.99</v>
      </c>
      <c r="H91" s="38" t="s">
        <v>290</v>
      </c>
      <c r="I91" s="38" t="s">
        <v>687</v>
      </c>
      <c r="J91" s="38">
        <v>78084</v>
      </c>
      <c r="K91" s="38" t="s">
        <v>9</v>
      </c>
      <c r="L91" s="38" t="s">
        <v>87</v>
      </c>
      <c r="M91" s="37" t="str">
        <f>VLOOKUP(A91,'Art.115 Liste InterregABH202205'!$A$3:$M$104,1,FALSE)</f>
        <v>ABH092</v>
      </c>
    </row>
    <row r="92" spans="1:13" ht="54" customHeight="1" x14ac:dyDescent="0.35">
      <c r="A92" s="43" t="s">
        <v>658</v>
      </c>
      <c r="B92" s="38" t="s">
        <v>3</v>
      </c>
      <c r="C92" s="38" t="s">
        <v>315</v>
      </c>
      <c r="D92" s="38" t="str">
        <f>VLOOKUP(A92,'Art.115 Liste InterregABH202205'!$A$3:$M$104,4,FALSE)</f>
        <v xml:space="preserve">Wanzen können großen Schaden an landwirtschaftlichen Kulturen verursachen. Schädigende Vertreter dieser Gattung sind u.a. die Reiswanze (Nezara viridula), die Rotbeinige Baumwanze (Pentatoma rufipes) und die Marmorierte Baumwanze (Halymorpha halys). 
Das Projekt bietet die Möglichkeit, die Zusammenarbeit mit den Partnern zu intensivieren. Schaderreger machen nicht vor Ländergrenzen halt, weswegen die länderübergreifende Zusammenarbeit zu diesem Schaderreger eine Möglichkeit darstellt, in kurzer Zeit eine Regulationsstrategie für die gesamte Bodenseeregion erarbeiten zu können. Projekttreffen und gemeinsame Absprachen bilden das Fundament der Zusammenarbeit. Darüberhinaus finden Absprachen auch über Telefonkonferenzen und Email-Austausch statt. Videokonferenzen haben sich bereits in der Skizzenerarbeitung und Antragsphase bewährt, weswegen auch dieses Format der Verbesserung der Zusammenarbeit in Zukunft dienen soll.
</v>
      </c>
      <c r="E92" s="38" t="s">
        <v>316</v>
      </c>
      <c r="F92" s="38" t="s">
        <v>317</v>
      </c>
      <c r="G92" s="41">
        <v>1194305.6499999999</v>
      </c>
      <c r="H92" s="38" t="s">
        <v>318</v>
      </c>
      <c r="I92" s="38" t="s">
        <v>687</v>
      </c>
      <c r="J92" s="38">
        <v>88213</v>
      </c>
      <c r="K92" s="38" t="s">
        <v>9</v>
      </c>
      <c r="L92" s="38" t="s">
        <v>10</v>
      </c>
      <c r="M92" s="37" t="str">
        <f>VLOOKUP(A92,'Art.115 Liste InterregABH202205'!$A$3:$M$104,1,FALSE)</f>
        <v>ABH093</v>
      </c>
    </row>
    <row r="93" spans="1:13" ht="54" customHeight="1" x14ac:dyDescent="0.35">
      <c r="A93" s="43" t="s">
        <v>660</v>
      </c>
      <c r="B93" s="38" t="s">
        <v>319</v>
      </c>
      <c r="C93" s="38" t="s">
        <v>320</v>
      </c>
      <c r="D93" s="38" t="str">
        <f>VLOOKUP(A93,'Art.115 Liste InterregABH202205'!$A$3:$M$104,4,FALSE)</f>
        <v>Ziel des Projektes BODANRAIL 2040 ist es, ein neues Zielkonzept für den Schienenpersonenverkehr im Bodenseeraum zu entwickeln. Die Abstimmung der nationalen Eisenbahnplanungen zwischen den Bodenseeanrainern soll intensiviert werden, um Herausforderungen frühzeitig zu erkennen und konsequent und zielgerichtet anzugehen. Als langfristiges Resultat soll die Bevölkerung ein verbessertes, umweltfreundliches und leistungsfähiges Verkehrskonzept auf der Schiene für Berufs-, Ausflugs- und Einkaufsverkehr erhalten.</v>
      </c>
      <c r="E93" s="38" t="s">
        <v>321</v>
      </c>
      <c r="F93" s="38" t="s">
        <v>163</v>
      </c>
      <c r="G93" s="41">
        <v>139150</v>
      </c>
      <c r="H93" s="38" t="s">
        <v>322</v>
      </c>
      <c r="I93" s="38" t="s">
        <v>689</v>
      </c>
      <c r="J93" s="38" t="s">
        <v>323</v>
      </c>
      <c r="K93" s="38" t="s">
        <v>76</v>
      </c>
      <c r="L93" s="38" t="s">
        <v>42</v>
      </c>
      <c r="M93" s="37" t="str">
        <f>VLOOKUP(A93,'Art.115 Liste InterregABH202205'!$A$3:$M$104,1,FALSE)</f>
        <v>ABH094</v>
      </c>
    </row>
    <row r="94" spans="1:13" ht="54" customHeight="1" x14ac:dyDescent="0.35">
      <c r="A94" s="43" t="s">
        <v>662</v>
      </c>
      <c r="B94" s="38" t="s">
        <v>324</v>
      </c>
      <c r="C94" s="38" t="s">
        <v>325</v>
      </c>
      <c r="D94" s="38" t="str">
        <f>VLOOKUP(A94,'Art.115 Liste InterregABH202205'!$A$3:$M$104,4,FALSE)</f>
        <v>Der ÖPNV am Bodensee soll als abgestimmtes, grenzüberschreitendes Angebot von Einheimischen und Touristen
wahrgenommen werden. Mit einer gemeinsamen Kommunikation der Unternehmen wird den bestehenden und potenziellen
Kunden der Zugang zu Bahn und Bus vereinfacht. Grenzüberschreitende Tarife werden vereinfacht. Das gesamte ÖPNV-Angebot
am Bodensee (Bahn, Bus, Fähren, Schiffe) sind in den Online-Fahrplänen abgebildet.</v>
      </c>
      <c r="E94" s="38" t="s">
        <v>321</v>
      </c>
      <c r="F94" s="38" t="s">
        <v>233</v>
      </c>
      <c r="G94" s="41">
        <v>315718.87</v>
      </c>
      <c r="H94" s="38" t="s">
        <v>326</v>
      </c>
      <c r="I94" s="38" t="s">
        <v>687</v>
      </c>
      <c r="J94" s="38" t="s">
        <v>327</v>
      </c>
      <c r="K94" s="38" t="s">
        <v>76</v>
      </c>
      <c r="L94" s="38" t="s">
        <v>328</v>
      </c>
      <c r="M94" s="37" t="str">
        <f>VLOOKUP(A94,'Art.115 Liste InterregABH202205'!$A$3:$M$104,1,FALSE)</f>
        <v>ABH095</v>
      </c>
    </row>
    <row r="95" spans="1:13" ht="54" customHeight="1" x14ac:dyDescent="0.35">
      <c r="A95" s="43" t="s">
        <v>664</v>
      </c>
      <c r="B95" s="38" t="s">
        <v>329</v>
      </c>
      <c r="C95" s="38" t="s">
        <v>330</v>
      </c>
      <c r="D95" s="38" t="str">
        <f>VLOOKUP(A95,'Art.115 Liste InterregABH202205'!$A$3:$M$104,4,FALSE)</f>
        <v>Das Data Sharing Framework soll KMU-taugliche, konkrete und skalierbare Instrumente (bspw. Musterverträge/Data Governance, Datenbewertungsmodelle, IT- Sicherheitskonzepte, Checklisten) enthalten, derer sich KMU bedienen können, um nicht-technische Hindernisse des Data Sharing zu überwinden sowie wertbildende Faktoren des grenzüberschreitenden Data Sharing zu erkennen und zu nutzen.</v>
      </c>
      <c r="E95" s="38" t="s">
        <v>331</v>
      </c>
      <c r="F95" s="38" t="s">
        <v>233</v>
      </c>
      <c r="G95" s="41">
        <v>526964.19999999995</v>
      </c>
      <c r="H95" s="38" t="s">
        <v>332</v>
      </c>
      <c r="I95" s="38" t="s">
        <v>687</v>
      </c>
      <c r="J95" s="38">
        <v>78462</v>
      </c>
      <c r="K95" s="38" t="s">
        <v>9</v>
      </c>
      <c r="L95" s="38" t="s">
        <v>30</v>
      </c>
      <c r="M95" s="37" t="str">
        <f>VLOOKUP(A95,'Art.115 Liste InterregABH202205'!$A$3:$M$104,1,FALSE)</f>
        <v>ABH097</v>
      </c>
    </row>
    <row r="96" spans="1:13" ht="54" customHeight="1" x14ac:dyDescent="0.35">
      <c r="A96" s="43" t="s">
        <v>666</v>
      </c>
      <c r="B96" s="38" t="s">
        <v>333</v>
      </c>
      <c r="C96" s="38" t="s">
        <v>334</v>
      </c>
      <c r="D96" s="38" t="str">
        <f>VLOOKUP(A96,'Art.115 Liste InterregABH202205'!$A$3:$M$104,4,FALSE)</f>
        <v xml:space="preserve">Das Projekt hat zum Ziel, Kooperationsprojekte zwischen Hochschulen, KMU und Startups anzubahnen und zu etablieren sowie die grenzüberschreitende Zusammenarbeit zwischen Akteuren auf diesem Gebiet zu fördern.
Zwischen etablierter Wirtschaft und Startups findet - vor allem grenzüberschreitend - kaum Austausch statt. Dies liegt zum einen daran, dass für die meisten KMU ein kultureller Wandel der Organisation sowie eine mögliche Kooperation mit Startups nicht auf der Agenda steht. Die wenigen KMU, die den Schritt vom Traditions- zum Innovationsunternehmen gehen, sind Pioniere in diesem Prozess. Sie finden sich nur schwer in der ihnen fremden Startup-Kultur zurecht. Zum anderen liegt dies daran, dass traditionelle KMU abseits ihrer Branchenkontakte in der Regel nur lokale Netzwerke pflegen; die meisten interessanten Startups in entfernt liegenden Städten oder benachbarten Staaten sind den lokalen KMU in der Regel unbekannt. Im Rahmen des Projekts werden KMU - ausgehend von konkreten Problemstellungen und Bedürfnissen – mit passenden Ideen, Gründern, bereits existierenden Startups und / oder Hochschulen über die Grenzen hinweg zusammengebracht. Die Projektpartner fungieren dabei als Netzwerk-Multiplikatoren, Vermittler und Übersetzer.
</v>
      </c>
      <c r="E96" s="38" t="s">
        <v>321</v>
      </c>
      <c r="F96" s="38" t="s">
        <v>233</v>
      </c>
      <c r="G96" s="41">
        <v>547491.21</v>
      </c>
      <c r="H96" s="38" t="s">
        <v>335</v>
      </c>
      <c r="I96" s="38" t="s">
        <v>689</v>
      </c>
      <c r="J96" s="38">
        <v>78467</v>
      </c>
      <c r="K96" s="38" t="s">
        <v>9</v>
      </c>
      <c r="L96" s="38" t="s">
        <v>30</v>
      </c>
      <c r="M96" s="37" t="str">
        <f>VLOOKUP(A96,'Art.115 Liste InterregABH202205'!$A$3:$M$104,1,FALSE)</f>
        <v>ABH098</v>
      </c>
    </row>
    <row r="97" spans="1:13" ht="54" customHeight="1" x14ac:dyDescent="0.35">
      <c r="A97" s="43" t="s">
        <v>668</v>
      </c>
      <c r="B97" s="38" t="s">
        <v>295</v>
      </c>
      <c r="C97" s="38" t="s">
        <v>336</v>
      </c>
      <c r="D97" s="38" t="str">
        <f>VLOOKUP(A97,'Art.115 Liste InterregABH202205'!$A$3:$M$104,4,FALSE)</f>
        <v>Das Ziel des Projekts liegt in der Verbesserung der Kooperation zwischen Behörden und Einsatzorganisationen, indem mit verschiedenen Praxispartnern aus der Alpenrhein-Bodensee-Hochrhein-Region ein gemeinsames, länderübergreifendes Evaluationsinstrument zur einheitlichen Leistungsbewertung grenzübergreifender Maßnahmen zur Krisenbewältigung entwickelt und deren Praxistauglichkeit überprüft wird.</v>
      </c>
      <c r="E97" s="38" t="s">
        <v>337</v>
      </c>
      <c r="F97" s="38" t="s">
        <v>284</v>
      </c>
      <c r="G97" s="41">
        <v>268471.28000000003</v>
      </c>
      <c r="H97" s="38" t="s">
        <v>338</v>
      </c>
      <c r="I97" s="38" t="s">
        <v>687</v>
      </c>
      <c r="J97" s="38" t="s">
        <v>226</v>
      </c>
      <c r="K97" s="38" t="s">
        <v>76</v>
      </c>
      <c r="L97" s="38" t="s">
        <v>26</v>
      </c>
      <c r="M97" s="37" t="str">
        <f>VLOOKUP(A97,'Art.115 Liste InterregABH202205'!$A$3:$M$104,1,FALSE)</f>
        <v>ABH099</v>
      </c>
    </row>
    <row r="98" spans="1:13" ht="54" customHeight="1" x14ac:dyDescent="0.35">
      <c r="A98" s="43" t="s">
        <v>339</v>
      </c>
      <c r="B98" s="38" t="s">
        <v>340</v>
      </c>
      <c r="C98" s="38" t="s">
        <v>341</v>
      </c>
      <c r="D98" s="38" t="str">
        <f>VLOOKUP(A98,'Art.115 Liste InterregABH202205'!$A$3:$M$104,4,FALSE)</f>
        <v>Die Projektpartner entwickeln neue digitale Anwendungen für die klinische Lehre von Gesundheits- und Krankenpflegenden in Österreich und der Schweiz. Insbesondere die Technologien „Virtual, Augmented and Mixed Reality“ schaffen neue, visionäre Anwendungsmöglichkeiten für das begleitende Lernen am dritten Lernort, zuhause und in der Klinik.</v>
      </c>
      <c r="E98" s="38" t="s">
        <v>331</v>
      </c>
      <c r="F98" s="38" t="s">
        <v>284</v>
      </c>
      <c r="G98" s="41">
        <v>298055.15000000002</v>
      </c>
      <c r="H98" s="38" t="s">
        <v>343</v>
      </c>
      <c r="I98" s="38" t="s">
        <v>687</v>
      </c>
      <c r="J98" s="38" t="s">
        <v>344</v>
      </c>
      <c r="K98" s="38" t="s">
        <v>17</v>
      </c>
      <c r="L98" s="38" t="s">
        <v>30</v>
      </c>
      <c r="M98" s="37" t="str">
        <f>VLOOKUP(A98,'Art.115 Liste InterregABH202205'!$A$3:$M$104,1,FALSE)</f>
        <v>ABH100</v>
      </c>
    </row>
    <row r="99" spans="1:13" ht="54" customHeight="1" x14ac:dyDescent="0.35">
      <c r="A99" s="43" t="s">
        <v>440</v>
      </c>
      <c r="B99" s="38" t="s">
        <v>165</v>
      </c>
      <c r="C99" s="38" t="s">
        <v>441</v>
      </c>
      <c r="D99" s="38" t="str">
        <f>VLOOKUP(A99,'Art.115 Liste InterregABH202205'!$A$3:$M$104,4,FALSE)</f>
        <v>Ziel des Projektes ist die Entwicklung präventiver Maßnahmen für einen nachhaltigeren Umgang mit der endlichen Ressource Wasser im Obstbau. Der Fokus des Projektes liegt dabei nicht auf Verfahren der Bewässerung, sondern auf Maßnahmen zur Verbesserung der Wasserspeicherkapazität sowie Reduzierung der Transpiration von Boden und Kulturpflanze.</v>
      </c>
      <c r="E99" s="38" t="s">
        <v>331</v>
      </c>
      <c r="F99" s="38" t="s">
        <v>233</v>
      </c>
      <c r="G99" s="41">
        <v>1155104.7</v>
      </c>
      <c r="H99" s="38" t="s">
        <v>442</v>
      </c>
      <c r="I99" s="38" t="s">
        <v>687</v>
      </c>
      <c r="J99" s="38">
        <v>88138</v>
      </c>
      <c r="K99" s="38" t="s">
        <v>9</v>
      </c>
      <c r="L99" s="38" t="s">
        <v>26</v>
      </c>
      <c r="M99" s="37" t="str">
        <f>VLOOKUP(A99,'Art.115 Liste InterregABH202205'!$A$3:$M$104,1,FALSE)</f>
        <v>ABH101</v>
      </c>
    </row>
    <row r="100" spans="1:13" ht="54" customHeight="1" x14ac:dyDescent="0.35">
      <c r="A100" s="43" t="s">
        <v>453</v>
      </c>
      <c r="B100" s="38" t="s">
        <v>454</v>
      </c>
      <c r="C100" s="38" t="s">
        <v>455</v>
      </c>
      <c r="D100" s="38" t="str">
        <f>VLOOKUP(A100,'Art.115 Liste InterregABH202205'!$A$3:$M$104,4,FALSE)</f>
        <v>Verbesserung und Vernetzung des grenzüberschreitenden ÖPNV (Bregenzerwald, Allgäu, Leiblachtal) durch Zusammenarbeit (Fahrplan, Konzession, Finanzen) in vier Planungsregionen.</v>
      </c>
      <c r="E100" s="38" t="s">
        <v>331</v>
      </c>
      <c r="F100" s="38" t="s">
        <v>163</v>
      </c>
      <c r="G100" s="41">
        <v>71547.3</v>
      </c>
      <c r="H100" s="38" t="s">
        <v>456</v>
      </c>
      <c r="I100" s="38" t="s">
        <v>688</v>
      </c>
      <c r="J100" s="38" t="s">
        <v>457</v>
      </c>
      <c r="K100" s="38" t="s">
        <v>17</v>
      </c>
      <c r="L100" s="38" t="s">
        <v>328</v>
      </c>
      <c r="M100" s="37" t="str">
        <f>VLOOKUP(A100,'Art.115 Liste InterregABH202205'!$A$3:$M$104,1,FALSE)</f>
        <v>ABH102</v>
      </c>
    </row>
    <row r="101" spans="1:13" ht="54" customHeight="1" x14ac:dyDescent="0.35">
      <c r="A101" s="43" t="s">
        <v>345</v>
      </c>
      <c r="B101" s="38" t="s">
        <v>346</v>
      </c>
      <c r="C101" s="38" t="s">
        <v>347</v>
      </c>
      <c r="D101" s="38" t="str">
        <f>VLOOKUP(A101,'Art.115 Liste InterregABH202205'!$A$3:$M$104,4,FALSE)</f>
        <v>Das Projekt setzt sich mit der Europäischen Zielsetzung der Dekarbonisierung und der Digitalisierung auseinander. Im Kontext der Industrie 4.0, der geforderten Dekarbonisierung auf Europa Ebene und andauerndem Druck der Wirtschaft, stetig effizienter zu werden, hat sich das Projektteam verpflichtet, das Thema Bauen neu zu denken. Spezifisches Ziel ist die Verringerung der Luftverschmutzung, einschließlich der klimaschädlichen Luftverschmutzung.</v>
      </c>
      <c r="E101" s="38" t="s">
        <v>348</v>
      </c>
      <c r="F101" s="38" t="s">
        <v>349</v>
      </c>
      <c r="G101" s="41">
        <v>862757.31</v>
      </c>
      <c r="H101" s="38" t="s">
        <v>350</v>
      </c>
      <c r="I101" s="38" t="s">
        <v>687</v>
      </c>
      <c r="J101" s="38" t="s">
        <v>351</v>
      </c>
      <c r="K101" s="38" t="s">
        <v>76</v>
      </c>
      <c r="L101" s="38" t="s">
        <v>42</v>
      </c>
      <c r="M101" s="37" t="str">
        <f>VLOOKUP(A101,'Art.115 Liste InterregABH202205'!$A$3:$M$104,1,FALSE)</f>
        <v>ABH103</v>
      </c>
    </row>
    <row r="102" spans="1:13" ht="54" customHeight="1" x14ac:dyDescent="0.35">
      <c r="A102" s="43" t="s">
        <v>425</v>
      </c>
      <c r="B102" s="38" t="s">
        <v>426</v>
      </c>
      <c r="C102" s="38" t="s">
        <v>427</v>
      </c>
      <c r="D102" s="38" t="str">
        <f>VLOOKUP(A102,'Art.115 Liste InterregABH202205'!$A$3:$M$104,4,FALSE)</f>
        <v>Mit dem geplanten Projekt werden Forstwirtschaftsbetriebe und Holzverarbeitungsunternehmen entlang der Wertschöpfungskette im Grenzraum Österreich, Bayern und Baden-Württemberg zur verstärkten Zusammenarbeit für Holz der kurzen und emissionsoptimierten Wege animiert. In einem strukturierten Prozess werden institutionelle und technische Rahmenbedingungen analysiert und die digitale Geodateninfrastruktur (GDI) zur Etablierung von emissionsoptimierten Vertriebswegen und Zertifizierungssystemen aufgebaut. Ziel des Projektes ist es die Grundlagen zu schaffen, um Unternehmen und Betriebe entlang der Wertschöpfungskette verstärkt in die Nutzung digitaler Instrumente und Geodaten einzubinden, regionale Zusammenarbeit und Austausch losgelöst von Ländergrenzen zu etablieren und damit Transporte zu reduzieren.</v>
      </c>
      <c r="E102" s="38" t="s">
        <v>428</v>
      </c>
      <c r="F102" s="38" t="s">
        <v>429</v>
      </c>
      <c r="G102" s="41">
        <v>600000.14</v>
      </c>
      <c r="H102" s="38" t="s">
        <v>430</v>
      </c>
      <c r="I102" s="38" t="s">
        <v>688</v>
      </c>
      <c r="J102" s="38" t="s">
        <v>98</v>
      </c>
      <c r="K102" s="38" t="s">
        <v>17</v>
      </c>
      <c r="L102" s="38" t="s">
        <v>42</v>
      </c>
      <c r="M102" s="37" t="str">
        <f>VLOOKUP(A102,'Art.115 Liste InterregABH202205'!$A$3:$M$104,1,FALSE)</f>
        <v>ABH105</v>
      </c>
    </row>
    <row r="103" spans="1:13" ht="54" customHeight="1" x14ac:dyDescent="0.35">
      <c r="A103" s="43" t="s">
        <v>402</v>
      </c>
      <c r="B103" s="38" t="s">
        <v>264</v>
      </c>
      <c r="C103" s="38" t="s">
        <v>403</v>
      </c>
      <c r="D103" s="38" t="str">
        <f>VLOOKUP(A103,'Art.115 Liste InterregABH202205'!$A$3:$M$104,4,FALSE)</f>
        <v xml:space="preserve">Ziel des Projektes ist die Entwicklung eines Softwaretools, mit dessen Hilfe Personenströme in Räumen und gleichzeitig die damit verbundene Ansteckungswahrscheinlichkeit simuliert werden können. Anwender*innen haben die Möglichkeit verschiedene Raumgestaltungen auf Vorkommnisse hoher Personendichten oder Ansteckungsraten zu prüfen. Der Prototyp des Softwaretools soll ein oder zwei integrierte Settings enthalten, wie zum Beispiel ein beliebiges „Räumungsszenario“ - Fans, die ein Fußballstadion oder Studierende, die zur Mittagspause Seminarräume und Hörsäle eines Hochschulgebäudes verlassen. </v>
      </c>
      <c r="E103" s="38" t="s">
        <v>404</v>
      </c>
      <c r="F103" s="38" t="s">
        <v>233</v>
      </c>
      <c r="G103" s="41">
        <v>293365.83</v>
      </c>
      <c r="H103" s="38" t="s">
        <v>405</v>
      </c>
      <c r="I103" s="38" t="s">
        <v>687</v>
      </c>
      <c r="J103" s="38">
        <v>78462</v>
      </c>
      <c r="K103" s="38" t="s">
        <v>9</v>
      </c>
      <c r="L103" s="38" t="s">
        <v>10</v>
      </c>
      <c r="M103" s="37" t="str">
        <f>VLOOKUP(A103,'Art.115 Liste InterregABH202205'!$A$3:$M$104,1,FALSE)</f>
        <v>ABH106</v>
      </c>
    </row>
    <row r="104" spans="1:13" ht="54" customHeight="1" x14ac:dyDescent="0.35">
      <c r="A104" s="43" t="s">
        <v>406</v>
      </c>
      <c r="B104" s="38" t="s">
        <v>170</v>
      </c>
      <c r="C104" s="38" t="s">
        <v>407</v>
      </c>
      <c r="D104" s="38" t="str">
        <f>VLOOKUP(A104,'Art.115 Liste InterregABH202205'!$A$3:$M$104,4,FALSE)</f>
        <v>In unserer Gesellschaft erfüllen Museen eine Vielzahl an Aufgaben hinsichtlich der Bildung und Vermittlung von Werten und Identität, aber auch in Bezug auf die Wertschöpfung, die Beschäftigung und den Tourismus. Zugleich stellen die Pandemie sowie sich veränderndes Kulturverhalten und sich verändernde Erwartungen in Bezug auf digitale und hybride Angebote sowie Partizipationsmöglichkeiten Museen vor Herausforderungen, sich und ihr Angebot entsprechend weiterzuentwickeln. Das länderübergreifende Projekt verfolgt daher das Ziel, Kulturangebote in der Zukunft für diversere Bevölkerungsgruppen attraktiv zu machen. Auch aktuell Nicht-Museumsbesuchende sollen dadurch zukünftig noch besser angesprochen werden. Verfolgt wird hierzu ein integrativer Ansatz von Sozialforschung, Kulturmanagementsforschung und designforschenden Methoden.</v>
      </c>
      <c r="E104" s="38" t="s">
        <v>404</v>
      </c>
      <c r="F104" s="38" t="s">
        <v>233</v>
      </c>
      <c r="G104" s="41">
        <v>251450</v>
      </c>
      <c r="H104" s="38" t="s">
        <v>408</v>
      </c>
      <c r="I104" s="38" t="s">
        <v>687</v>
      </c>
      <c r="J104" s="38" t="s">
        <v>175</v>
      </c>
      <c r="K104" s="38" t="s">
        <v>17</v>
      </c>
      <c r="L104" s="38" t="s">
        <v>26</v>
      </c>
      <c r="M104" s="37" t="str">
        <f>VLOOKUP(A104,'Art.115 Liste InterregABH202205'!$A$3:$M$104,1,FALSE)</f>
        <v>ABH108</v>
      </c>
    </row>
    <row r="105" spans="1:13" ht="54" customHeight="1" x14ac:dyDescent="0.35">
      <c r="A105" s="43" t="s">
        <v>409</v>
      </c>
      <c r="B105" s="38" t="s">
        <v>410</v>
      </c>
      <c r="C105" s="38" t="s">
        <v>411</v>
      </c>
      <c r="D105" s="38" t="str">
        <f>VLOOKUP(A105,'Art.115 Liste InterregABH202205'!$A$3:$M$104,4,FALSE)</f>
        <v>Mit „SeeWandel-Covid“ werden die von COVID-19 verursachten Beeinträchtigungen in SeeWandel (Projekt ABH060) abgefedert und wird entscheidend zur Erreichung der SeeWandel-Ziele beigetragen. Für SeeWandel, für welches die grenzüberschreitende Zusammenarbeit ein zentraler und wesentlicher Motor ist, führten/führen die implementierten Covid-19 Maßnahmen und Verordnungen zu massiven Einschränkungen. Nicht nur Forschungsarbeiten konnten wie geplant durchgeführt werden, auch die Öffentlichkeitsarbeit, die Zusammenarbeit/Interaktion innerhalb des Projekts, mit der Praxis, Stakeholdern und anderen Projektbeteiligten war/ist signifikant erschwert.</v>
      </c>
      <c r="E105" s="38" t="s">
        <v>412</v>
      </c>
      <c r="F105" s="38" t="s">
        <v>233</v>
      </c>
      <c r="G105" s="41">
        <v>325111.75</v>
      </c>
      <c r="H105" s="38" t="s">
        <v>413</v>
      </c>
      <c r="I105" s="38" t="s">
        <v>687</v>
      </c>
      <c r="J105" s="38" t="s">
        <v>414</v>
      </c>
      <c r="K105" s="38" t="s">
        <v>76</v>
      </c>
      <c r="L105" s="38" t="s">
        <v>132</v>
      </c>
      <c r="M105" s="37" t="str">
        <f>VLOOKUP(A105,'Art.115 Liste InterregABH202205'!$A$3:$M$104,1,FALSE)</f>
        <v>ABH109</v>
      </c>
    </row>
    <row r="106" spans="1:13" ht="54" customHeight="1" x14ac:dyDescent="0.35">
      <c r="A106" s="43" t="s">
        <v>415</v>
      </c>
      <c r="B106" s="38" t="s">
        <v>416</v>
      </c>
      <c r="C106" s="38" t="s">
        <v>417</v>
      </c>
      <c r="D106" s="38" t="str">
        <f>VLOOKUP(A106,'Art.115 Liste InterregABH202205'!$A$3:$M$104,4,FALSE)</f>
        <v>Ziel des Projektes ist es, über Angebots- und Servicequalität die Erwartungshaltung des Kunden zu erfüllen bzw. übertreffen und so die Wertschöpfung pro Gast in der Region Oberstdorf / Kleinwalsertal abzusichern bzw. zu erhöhen.</v>
      </c>
      <c r="E106" s="38" t="s">
        <v>418</v>
      </c>
      <c r="F106" s="38" t="s">
        <v>284</v>
      </c>
      <c r="G106" s="41">
        <v>119593.98</v>
      </c>
      <c r="H106" s="38" t="s">
        <v>419</v>
      </c>
      <c r="I106" s="38" t="s">
        <v>688</v>
      </c>
      <c r="J106" s="38" t="s">
        <v>420</v>
      </c>
      <c r="K106" s="38" t="s">
        <v>17</v>
      </c>
      <c r="L106" s="38" t="s">
        <v>421</v>
      </c>
      <c r="M106" s="37" t="str">
        <f>VLOOKUP(A106,'Art.115 Liste InterregABH202205'!$A$3:$M$104,1,FALSE)</f>
        <v>ABH110</v>
      </c>
    </row>
  </sheetData>
  <autoFilter ref="A4:N4"/>
  <mergeCells count="1">
    <mergeCell ref="A3:B3"/>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4"/>
  <sheetViews>
    <sheetView topLeftCell="A100" workbookViewId="0">
      <selection activeCell="D3" sqref="D3"/>
    </sheetView>
  </sheetViews>
  <sheetFormatPr baseColWidth="10" defaultColWidth="8.7265625" defaultRowHeight="14.5" x14ac:dyDescent="0.35"/>
  <cols>
    <col min="1" max="1" width="18.36328125" customWidth="1"/>
    <col min="2" max="7" width="25.7265625" customWidth="1"/>
    <col min="8" max="8" width="84.7265625" bestFit="1" customWidth="1"/>
    <col min="9" max="9" width="32.90625" hidden="1" customWidth="1"/>
    <col min="10" max="13" width="25.7265625" customWidth="1"/>
    <col min="14" max="15" width="25.7265625" hidden="1" customWidth="1"/>
  </cols>
  <sheetData>
    <row r="1" spans="1:15" s="2" customFormat="1" x14ac:dyDescent="0.35">
      <c r="A1" s="36" t="s">
        <v>685</v>
      </c>
      <c r="B1" s="36"/>
    </row>
    <row r="2" spans="1:15" s="2" customFormat="1" ht="29" x14ac:dyDescent="0.35">
      <c r="A2" s="18" t="s">
        <v>0</v>
      </c>
      <c r="B2" s="18" t="s">
        <v>464</v>
      </c>
      <c r="C2" s="18" t="s">
        <v>465</v>
      </c>
      <c r="D2" s="18" t="s">
        <v>466</v>
      </c>
      <c r="E2" s="18" t="s">
        <v>467</v>
      </c>
      <c r="F2" s="18" t="s">
        <v>468</v>
      </c>
      <c r="G2" s="18" t="s">
        <v>469</v>
      </c>
      <c r="H2" s="18" t="s">
        <v>470</v>
      </c>
      <c r="I2" s="3" t="s">
        <v>1</v>
      </c>
      <c r="J2" s="18" t="s">
        <v>471</v>
      </c>
      <c r="K2" s="18" t="s">
        <v>472</v>
      </c>
      <c r="L2" s="18" t="s">
        <v>473</v>
      </c>
      <c r="M2" s="18" t="s">
        <v>474</v>
      </c>
      <c r="N2" s="3" t="s">
        <v>2</v>
      </c>
    </row>
    <row r="3" spans="1:15" s="2" customFormat="1" ht="28" customHeight="1" x14ac:dyDescent="0.35">
      <c r="A3" s="43" t="s">
        <v>475</v>
      </c>
      <c r="B3" s="33" t="s">
        <v>70</v>
      </c>
      <c r="C3" s="33" t="s">
        <v>89</v>
      </c>
      <c r="D3" s="33" t="s">
        <v>476</v>
      </c>
      <c r="E3" s="33" t="s">
        <v>90</v>
      </c>
      <c r="F3" s="33" t="s">
        <v>34</v>
      </c>
      <c r="G3" s="4">
        <v>2000000</v>
      </c>
      <c r="H3" s="33" t="s">
        <v>91</v>
      </c>
      <c r="I3" s="33" t="s">
        <v>8</v>
      </c>
      <c r="J3" s="30" t="s">
        <v>477</v>
      </c>
      <c r="K3" s="33" t="s">
        <v>75</v>
      </c>
      <c r="L3" s="33" t="s">
        <v>76</v>
      </c>
      <c r="M3" s="33" t="s">
        <v>10</v>
      </c>
      <c r="N3" s="1" t="s">
        <v>11</v>
      </c>
      <c r="O3" s="2" t="str">
        <f>VLOOKUP(A3,'Art. 115 Liste Interreg ABH_alt'!$A$3:$M$104,1,)</f>
        <v>ABH001</v>
      </c>
    </row>
    <row r="4" spans="1:15" s="2" customFormat="1" ht="33.5" customHeight="1" x14ac:dyDescent="0.35">
      <c r="A4" s="43" t="s">
        <v>478</v>
      </c>
      <c r="B4" s="33" t="s">
        <v>82</v>
      </c>
      <c r="C4" s="33" t="s">
        <v>83</v>
      </c>
      <c r="D4" s="33" t="s">
        <v>479</v>
      </c>
      <c r="E4" s="33" t="s">
        <v>84</v>
      </c>
      <c r="F4" s="33" t="s">
        <v>85</v>
      </c>
      <c r="G4" s="4">
        <v>499547</v>
      </c>
      <c r="H4" s="33" t="s">
        <v>86</v>
      </c>
      <c r="I4" s="33" t="s">
        <v>40</v>
      </c>
      <c r="J4" s="38" t="s">
        <v>480</v>
      </c>
      <c r="K4" s="33">
        <v>87509</v>
      </c>
      <c r="L4" s="33" t="s">
        <v>9</v>
      </c>
      <c r="M4" s="33" t="s">
        <v>87</v>
      </c>
      <c r="N4" s="1" t="s">
        <v>92</v>
      </c>
      <c r="O4" s="17" t="str">
        <f>VLOOKUP(A4,'Art. 115 Liste Interreg ABH_alt'!$A$3:$M$104,1,)</f>
        <v>ABH002</v>
      </c>
    </row>
    <row r="5" spans="1:15" s="2" customFormat="1" ht="33.5" customHeight="1" x14ac:dyDescent="0.35">
      <c r="A5" s="43" t="s">
        <v>481</v>
      </c>
      <c r="B5" s="33" t="s">
        <v>3</v>
      </c>
      <c r="C5" s="33" t="s">
        <v>4</v>
      </c>
      <c r="D5" s="33" t="s">
        <v>482</v>
      </c>
      <c r="E5" s="33" t="s">
        <v>5</v>
      </c>
      <c r="F5" s="33" t="s">
        <v>6</v>
      </c>
      <c r="G5" s="4">
        <v>857750</v>
      </c>
      <c r="H5" s="33" t="s">
        <v>7</v>
      </c>
      <c r="I5" s="33" t="s">
        <v>8</v>
      </c>
      <c r="J5" s="30" t="s">
        <v>477</v>
      </c>
      <c r="K5" s="33">
        <v>88213</v>
      </c>
      <c r="L5" s="33" t="s">
        <v>9</v>
      </c>
      <c r="M5" s="33" t="s">
        <v>10</v>
      </c>
      <c r="N5" s="1" t="s">
        <v>88</v>
      </c>
      <c r="O5" s="17" t="str">
        <f>VLOOKUP(A5,'Art. 115 Liste Interreg ABH_alt'!$A$3:$M$104,1,)</f>
        <v>ABH003</v>
      </c>
    </row>
    <row r="6" spans="1:15" s="2" customFormat="1" ht="33.5" customHeight="1" x14ac:dyDescent="0.35">
      <c r="A6" s="43" t="s">
        <v>484</v>
      </c>
      <c r="B6" s="33" t="s">
        <v>253</v>
      </c>
      <c r="C6" s="33" t="s">
        <v>261</v>
      </c>
      <c r="D6" s="33" t="s">
        <v>485</v>
      </c>
      <c r="E6" s="33" t="s">
        <v>84</v>
      </c>
      <c r="F6" s="33" t="s">
        <v>262</v>
      </c>
      <c r="G6" s="4">
        <v>839510.02</v>
      </c>
      <c r="H6" s="33" t="s">
        <v>263</v>
      </c>
      <c r="I6" s="33" t="s">
        <v>40</v>
      </c>
      <c r="J6" s="33" t="s">
        <v>681</v>
      </c>
      <c r="K6" s="33">
        <v>78315</v>
      </c>
      <c r="L6" s="33" t="s">
        <v>9</v>
      </c>
      <c r="M6" s="33" t="s">
        <v>132</v>
      </c>
      <c r="N6" s="1" t="s">
        <v>19</v>
      </c>
      <c r="O6" s="17" t="str">
        <f>VLOOKUP(A6,'Art. 115 Liste Interreg ABH_alt'!$A$3:$M$104,1,)</f>
        <v>ABH004</v>
      </c>
    </row>
    <row r="7" spans="1:15" s="2" customFormat="1" ht="33.5" customHeight="1" x14ac:dyDescent="0.35">
      <c r="A7" s="43" t="s">
        <v>486</v>
      </c>
      <c r="B7" s="33" t="s">
        <v>12</v>
      </c>
      <c r="C7" s="33" t="s">
        <v>13</v>
      </c>
      <c r="D7" s="33" t="s">
        <v>487</v>
      </c>
      <c r="E7" s="33" t="s">
        <v>5</v>
      </c>
      <c r="F7" s="33" t="s">
        <v>14</v>
      </c>
      <c r="G7" s="4">
        <v>602350.36</v>
      </c>
      <c r="H7" s="33" t="s">
        <v>15</v>
      </c>
      <c r="I7" s="33" t="s">
        <v>8</v>
      </c>
      <c r="J7" s="33" t="s">
        <v>681</v>
      </c>
      <c r="K7" s="33" t="s">
        <v>16</v>
      </c>
      <c r="L7" s="33" t="s">
        <v>17</v>
      </c>
      <c r="M7" s="33" t="s">
        <v>18</v>
      </c>
      <c r="N7" s="1" t="s">
        <v>27</v>
      </c>
      <c r="O7" s="17" t="str">
        <f>VLOOKUP(A7,'Art. 115 Liste Interreg ABH_alt'!$A$3:$M$104,1,)</f>
        <v>ABH005</v>
      </c>
    </row>
    <row r="8" spans="1:15" s="2" customFormat="1" ht="33.5" customHeight="1" x14ac:dyDescent="0.35">
      <c r="A8" s="43" t="s">
        <v>488</v>
      </c>
      <c r="B8" s="33" t="s">
        <v>20</v>
      </c>
      <c r="C8" s="33" t="s">
        <v>21</v>
      </c>
      <c r="D8" s="33" t="s">
        <v>489</v>
      </c>
      <c r="E8" s="33" t="s">
        <v>22</v>
      </c>
      <c r="F8" s="33" t="s">
        <v>23</v>
      </c>
      <c r="G8" s="4">
        <v>412328.15</v>
      </c>
      <c r="H8" s="33" t="s">
        <v>24</v>
      </c>
      <c r="I8" s="33" t="s">
        <v>25</v>
      </c>
      <c r="J8" s="33" t="s">
        <v>681</v>
      </c>
      <c r="K8" s="33">
        <v>79761</v>
      </c>
      <c r="L8" s="33" t="s">
        <v>9</v>
      </c>
      <c r="M8" s="33" t="s">
        <v>26</v>
      </c>
      <c r="N8" s="1" t="s">
        <v>31</v>
      </c>
      <c r="O8" s="17" t="str">
        <f>VLOOKUP(A8,'Art. 115 Liste Interreg ABH_alt'!$A$3:$M$104,1,)</f>
        <v>ABH006</v>
      </c>
    </row>
    <row r="9" spans="1:15" s="2" customFormat="1" ht="33.5" customHeight="1" x14ac:dyDescent="0.35">
      <c r="A9" s="43" t="s">
        <v>490</v>
      </c>
      <c r="B9" s="33" t="s">
        <v>20</v>
      </c>
      <c r="C9" s="33" t="s">
        <v>28</v>
      </c>
      <c r="D9" s="33" t="s">
        <v>491</v>
      </c>
      <c r="E9" s="33" t="s">
        <v>22</v>
      </c>
      <c r="F9" s="33" t="s">
        <v>23</v>
      </c>
      <c r="G9" s="4">
        <v>264596.92</v>
      </c>
      <c r="H9" s="33" t="s">
        <v>29</v>
      </c>
      <c r="I9" s="33" t="s">
        <v>25</v>
      </c>
      <c r="J9" s="33" t="s">
        <v>681</v>
      </c>
      <c r="K9" s="33">
        <v>79761</v>
      </c>
      <c r="L9" s="33" t="s">
        <v>9</v>
      </c>
      <c r="M9" s="33" t="s">
        <v>30</v>
      </c>
      <c r="N9" s="1" t="s">
        <v>88</v>
      </c>
      <c r="O9" s="17" t="str">
        <f>VLOOKUP(A9,'Art. 115 Liste Interreg ABH_alt'!$A$3:$M$104,1,)</f>
        <v>ABH007</v>
      </c>
    </row>
    <row r="10" spans="1:15" s="2" customFormat="1" ht="33.5" customHeight="1" x14ac:dyDescent="0.35">
      <c r="A10" s="43" t="s">
        <v>492</v>
      </c>
      <c r="B10" s="33" t="s">
        <v>312</v>
      </c>
      <c r="C10" s="33" t="s">
        <v>313</v>
      </c>
      <c r="D10" s="33" t="s">
        <v>493</v>
      </c>
      <c r="E10" s="33" t="s">
        <v>127</v>
      </c>
      <c r="F10" s="33" t="s">
        <v>85</v>
      </c>
      <c r="G10" s="4">
        <v>461275.13</v>
      </c>
      <c r="H10" s="33" t="s">
        <v>314</v>
      </c>
      <c r="I10" s="33" t="s">
        <v>40</v>
      </c>
      <c r="J10" s="33" t="s">
        <v>480</v>
      </c>
      <c r="K10" s="33">
        <v>79818</v>
      </c>
      <c r="L10" s="33" t="s">
        <v>9</v>
      </c>
      <c r="M10" s="33" t="s">
        <v>42</v>
      </c>
      <c r="N10" s="1" t="s">
        <v>160</v>
      </c>
      <c r="O10" s="17" t="str">
        <f>VLOOKUP(A10,'Art. 115 Liste Interreg ABH_alt'!$A$3:$M$104,1,)</f>
        <v>ABH008</v>
      </c>
    </row>
    <row r="11" spans="1:15" s="2" customFormat="1" ht="33.5" customHeight="1" x14ac:dyDescent="0.35">
      <c r="A11" s="43" t="s">
        <v>494</v>
      </c>
      <c r="B11" s="33" t="s">
        <v>93</v>
      </c>
      <c r="C11" s="33" t="s">
        <v>94</v>
      </c>
      <c r="D11" s="33" t="s">
        <v>495</v>
      </c>
      <c r="E11" s="33" t="s">
        <v>95</v>
      </c>
      <c r="F11" s="33" t="s">
        <v>96</v>
      </c>
      <c r="G11" s="4">
        <v>90000</v>
      </c>
      <c r="H11" s="33" t="s">
        <v>97</v>
      </c>
      <c r="I11" s="33" t="s">
        <v>25</v>
      </c>
      <c r="J11" s="33" t="s">
        <v>681</v>
      </c>
      <c r="K11" s="33" t="s">
        <v>98</v>
      </c>
      <c r="L11" s="33" t="s">
        <v>17</v>
      </c>
      <c r="M11" s="33" t="s">
        <v>26</v>
      </c>
      <c r="N11" s="1" t="s">
        <v>192</v>
      </c>
      <c r="O11" s="17" t="str">
        <f>VLOOKUP(A11,'Art. 115 Liste Interreg ABH_alt'!$A$3:$M$104,1,)</f>
        <v>ABH009</v>
      </c>
    </row>
    <row r="12" spans="1:15" s="2" customFormat="1" ht="33.5" customHeight="1" x14ac:dyDescent="0.35">
      <c r="A12" s="43" t="s">
        <v>496</v>
      </c>
      <c r="B12" s="33" t="s">
        <v>155</v>
      </c>
      <c r="C12" s="33" t="s">
        <v>156</v>
      </c>
      <c r="D12" s="33" t="s">
        <v>497</v>
      </c>
      <c r="E12" s="33" t="s">
        <v>157</v>
      </c>
      <c r="F12" s="33" t="s">
        <v>158</v>
      </c>
      <c r="G12" s="4">
        <v>980311</v>
      </c>
      <c r="H12" s="33" t="s">
        <v>159</v>
      </c>
      <c r="I12" s="33" t="s">
        <v>40</v>
      </c>
      <c r="J12" s="33" t="s">
        <v>480</v>
      </c>
      <c r="K12" s="33">
        <v>70178</v>
      </c>
      <c r="L12" s="33" t="s">
        <v>9</v>
      </c>
      <c r="M12" s="33" t="s">
        <v>132</v>
      </c>
      <c r="N12" s="1" t="s">
        <v>176</v>
      </c>
      <c r="O12" s="17" t="str">
        <f>VLOOKUP(A12,'Art. 115 Liste Interreg ABH_alt'!$A$3:$M$104,1,)</f>
        <v>ABH010</v>
      </c>
    </row>
    <row r="13" spans="1:15" s="2" customFormat="1" ht="33.5" customHeight="1" x14ac:dyDescent="0.35">
      <c r="A13" s="43" t="s">
        <v>498</v>
      </c>
      <c r="B13" s="33" t="s">
        <v>187</v>
      </c>
      <c r="C13" s="33" t="s">
        <v>188</v>
      </c>
      <c r="D13" s="33" t="s">
        <v>499</v>
      </c>
      <c r="E13" s="33" t="s">
        <v>130</v>
      </c>
      <c r="F13" s="33" t="s">
        <v>189</v>
      </c>
      <c r="G13" s="4">
        <v>327772.52</v>
      </c>
      <c r="H13" s="33" t="s">
        <v>190</v>
      </c>
      <c r="I13" s="33" t="s">
        <v>40</v>
      </c>
      <c r="J13" s="33" t="s">
        <v>480</v>
      </c>
      <c r="K13" s="33" t="s">
        <v>191</v>
      </c>
      <c r="L13" s="33" t="s">
        <v>17</v>
      </c>
      <c r="M13" s="33" t="s">
        <v>87</v>
      </c>
      <c r="N13" s="1" t="s">
        <v>36</v>
      </c>
      <c r="O13" s="17" t="str">
        <f>VLOOKUP(A13,'Art. 115 Liste Interreg ABH_alt'!$A$3:$M$104,1,)</f>
        <v>ABH011</v>
      </c>
    </row>
    <row r="14" spans="1:15" s="2" customFormat="1" ht="33.5" customHeight="1" x14ac:dyDescent="0.35">
      <c r="A14" s="43" t="s">
        <v>500</v>
      </c>
      <c r="B14" s="33" t="s">
        <v>393</v>
      </c>
      <c r="C14" s="33" t="s">
        <v>394</v>
      </c>
      <c r="D14" s="33" t="s">
        <v>501</v>
      </c>
      <c r="E14" s="33" t="s">
        <v>395</v>
      </c>
      <c r="F14" s="33" t="s">
        <v>396</v>
      </c>
      <c r="G14" s="4">
        <v>1739075.02</v>
      </c>
      <c r="H14" s="33" t="s">
        <v>397</v>
      </c>
      <c r="I14" s="33" t="s">
        <v>8</v>
      </c>
      <c r="J14" s="33" t="s">
        <v>480</v>
      </c>
      <c r="K14" s="33">
        <v>88212</v>
      </c>
      <c r="L14" s="33" t="s">
        <v>9</v>
      </c>
      <c r="M14" s="33" t="s">
        <v>202</v>
      </c>
      <c r="N14" s="1" t="s">
        <v>43</v>
      </c>
      <c r="O14" s="17" t="str">
        <f>VLOOKUP(A14,'Art. 115 Liste Interreg ABH_alt'!$A$3:$M$104,1,)</f>
        <v>ABH012</v>
      </c>
    </row>
    <row r="15" spans="1:15" s="2" customFormat="1" ht="33.5" customHeight="1" x14ac:dyDescent="0.35">
      <c r="A15" s="43" t="s">
        <v>502</v>
      </c>
      <c r="B15" s="33" t="s">
        <v>3</v>
      </c>
      <c r="C15" s="33" t="s">
        <v>32</v>
      </c>
      <c r="D15" s="33" t="s">
        <v>503</v>
      </c>
      <c r="E15" s="33" t="s">
        <v>33</v>
      </c>
      <c r="F15" s="33" t="s">
        <v>34</v>
      </c>
      <c r="G15" s="4">
        <v>1123171.6299999999</v>
      </c>
      <c r="H15" s="33" t="s">
        <v>35</v>
      </c>
      <c r="I15" s="33" t="s">
        <v>8</v>
      </c>
      <c r="J15" s="33" t="s">
        <v>480</v>
      </c>
      <c r="K15" s="33">
        <v>88213</v>
      </c>
      <c r="L15" s="33" t="s">
        <v>9</v>
      </c>
      <c r="M15" s="33" t="s">
        <v>10</v>
      </c>
      <c r="N15" s="1" t="s">
        <v>294</v>
      </c>
      <c r="O15" s="17" t="str">
        <f>VLOOKUP(A15,'Art. 115 Liste Interreg ABH_alt'!$A$3:$M$104,1,)</f>
        <v>ABH013</v>
      </c>
    </row>
    <row r="16" spans="1:15" s="2" customFormat="1" ht="33.5" customHeight="1" x14ac:dyDescent="0.35">
      <c r="A16" s="43" t="s">
        <v>504</v>
      </c>
      <c r="B16" s="33" t="s">
        <v>37</v>
      </c>
      <c r="C16" s="33" t="s">
        <v>38</v>
      </c>
      <c r="D16" s="33" t="s">
        <v>505</v>
      </c>
      <c r="E16" s="33" t="s">
        <v>5</v>
      </c>
      <c r="F16" s="33" t="s">
        <v>34</v>
      </c>
      <c r="G16" s="4">
        <v>567635.5</v>
      </c>
      <c r="H16" s="33" t="s">
        <v>39</v>
      </c>
      <c r="I16" s="33" t="s">
        <v>40</v>
      </c>
      <c r="J16" s="33" t="s">
        <v>682</v>
      </c>
      <c r="K16" s="33" t="s">
        <v>41</v>
      </c>
      <c r="L16" s="33" t="s">
        <v>17</v>
      </c>
      <c r="M16" s="33" t="s">
        <v>42</v>
      </c>
      <c r="N16" s="1" t="s">
        <v>49</v>
      </c>
      <c r="O16" s="17" t="str">
        <f>VLOOKUP(A16,'Art. 115 Liste Interreg ABH_alt'!$A$3:$M$104,1,)</f>
        <v>ABH014</v>
      </c>
    </row>
    <row r="17" spans="1:15" s="2" customFormat="1" ht="33.5" customHeight="1" x14ac:dyDescent="0.35">
      <c r="A17" s="43" t="s">
        <v>507</v>
      </c>
      <c r="B17" s="33" t="s">
        <v>291</v>
      </c>
      <c r="C17" s="33" t="s">
        <v>292</v>
      </c>
      <c r="D17" s="33" t="s">
        <v>508</v>
      </c>
      <c r="E17" s="33" t="s">
        <v>22</v>
      </c>
      <c r="F17" s="33" t="s">
        <v>23</v>
      </c>
      <c r="G17" s="4">
        <v>2630003.46</v>
      </c>
      <c r="H17" s="33" t="s">
        <v>293</v>
      </c>
      <c r="I17" s="33" t="s">
        <v>8</v>
      </c>
      <c r="J17" s="33" t="s">
        <v>681</v>
      </c>
      <c r="K17" s="33">
        <v>88213</v>
      </c>
      <c r="L17" s="33" t="s">
        <v>9</v>
      </c>
      <c r="M17" s="33" t="s">
        <v>10</v>
      </c>
      <c r="N17" s="1" t="s">
        <v>27</v>
      </c>
      <c r="O17" s="17" t="str">
        <f>VLOOKUP(A17,'Art. 115 Liste Interreg ABH_alt'!$A$3:$M$104,1,)</f>
        <v>ABH015</v>
      </c>
    </row>
    <row r="18" spans="1:15" s="2" customFormat="1" ht="33.5" customHeight="1" x14ac:dyDescent="0.35">
      <c r="A18" s="43" t="s">
        <v>509</v>
      </c>
      <c r="B18" s="33" t="s">
        <v>44</v>
      </c>
      <c r="C18" s="33" t="s">
        <v>45</v>
      </c>
      <c r="D18" s="33" t="s">
        <v>510</v>
      </c>
      <c r="E18" s="33" t="s">
        <v>46</v>
      </c>
      <c r="F18" s="33" t="s">
        <v>47</v>
      </c>
      <c r="G18" s="4">
        <v>130352.33</v>
      </c>
      <c r="H18" s="33" t="s">
        <v>48</v>
      </c>
      <c r="I18" s="33" t="s">
        <v>25</v>
      </c>
      <c r="J18" s="33" t="s">
        <v>681</v>
      </c>
      <c r="K18" s="33">
        <v>78462</v>
      </c>
      <c r="L18" s="33" t="s">
        <v>9</v>
      </c>
      <c r="M18" s="33" t="s">
        <v>26</v>
      </c>
      <c r="N18" s="1" t="s">
        <v>60</v>
      </c>
      <c r="O18" s="17" t="str">
        <f>VLOOKUP(A18,'Art. 115 Liste Interreg ABH_alt'!$A$3:$M$104,1,)</f>
        <v>ABH016</v>
      </c>
    </row>
    <row r="19" spans="1:15" s="2" customFormat="1" ht="33.5" customHeight="1" x14ac:dyDescent="0.35">
      <c r="A19" s="43" t="s">
        <v>511</v>
      </c>
      <c r="B19" s="33" t="s">
        <v>50</v>
      </c>
      <c r="C19" s="33" t="s">
        <v>51</v>
      </c>
      <c r="D19" s="33" t="s">
        <v>512</v>
      </c>
      <c r="E19" s="33" t="s">
        <v>52</v>
      </c>
      <c r="F19" s="33" t="s">
        <v>53</v>
      </c>
      <c r="G19" s="4">
        <v>160000</v>
      </c>
      <c r="H19" s="33" t="s">
        <v>54</v>
      </c>
      <c r="I19" s="33" t="s">
        <v>8</v>
      </c>
      <c r="J19" s="33" t="s">
        <v>682</v>
      </c>
      <c r="K19" s="33" t="s">
        <v>55</v>
      </c>
      <c r="L19" s="33" t="s">
        <v>17</v>
      </c>
      <c r="M19" s="33" t="s">
        <v>18</v>
      </c>
      <c r="N19" s="1" t="s">
        <v>105</v>
      </c>
      <c r="O19" s="17" t="str">
        <f>VLOOKUP(A19,'Art. 115 Liste Interreg ABH_alt'!$A$3:$M$104,1,)</f>
        <v>ABH017</v>
      </c>
    </row>
    <row r="20" spans="1:15" s="2" customFormat="1" ht="33.5" customHeight="1" x14ac:dyDescent="0.35">
      <c r="A20" s="43" t="s">
        <v>513</v>
      </c>
      <c r="B20" s="33" t="s">
        <v>56</v>
      </c>
      <c r="C20" s="33" t="s">
        <v>57</v>
      </c>
      <c r="D20" s="33" t="s">
        <v>514</v>
      </c>
      <c r="E20" s="33" t="s">
        <v>58</v>
      </c>
      <c r="F20" s="33" t="s">
        <v>34</v>
      </c>
      <c r="G20" s="4">
        <v>1159856.32</v>
      </c>
      <c r="H20" s="33" t="s">
        <v>59</v>
      </c>
      <c r="I20" s="33" t="s">
        <v>25</v>
      </c>
      <c r="J20" s="33" t="s">
        <v>681</v>
      </c>
      <c r="K20" s="33">
        <v>78048</v>
      </c>
      <c r="L20" s="33" t="s">
        <v>9</v>
      </c>
      <c r="M20" s="33" t="s">
        <v>26</v>
      </c>
      <c r="N20" s="1" t="s">
        <v>19</v>
      </c>
      <c r="O20" s="17" t="str">
        <f>VLOOKUP(A20,'Art. 115 Liste Interreg ABH_alt'!$A$3:$M$104,1,)</f>
        <v>ABH018</v>
      </c>
    </row>
    <row r="21" spans="1:15" s="2" customFormat="1" ht="33.5" customHeight="1" x14ac:dyDescent="0.35">
      <c r="A21" s="43" t="s">
        <v>515</v>
      </c>
      <c r="B21" s="33" t="s">
        <v>257</v>
      </c>
      <c r="C21" s="33" t="s">
        <v>258</v>
      </c>
      <c r="D21" s="33" t="s">
        <v>516</v>
      </c>
      <c r="E21" s="33" t="s">
        <v>95</v>
      </c>
      <c r="F21" s="33" t="s">
        <v>259</v>
      </c>
      <c r="G21" s="4">
        <v>757795.36</v>
      </c>
      <c r="H21" s="33" t="s">
        <v>260</v>
      </c>
      <c r="I21" s="33" t="s">
        <v>40</v>
      </c>
      <c r="J21" s="33" t="s">
        <v>681</v>
      </c>
      <c r="K21" s="33">
        <v>77652</v>
      </c>
      <c r="L21" s="33" t="s">
        <v>9</v>
      </c>
      <c r="M21" s="33" t="s">
        <v>42</v>
      </c>
      <c r="N21" s="1" t="s">
        <v>60</v>
      </c>
      <c r="O21" s="17" t="str">
        <f>VLOOKUP(A21,'Art. 115 Liste Interreg ABH_alt'!$A$3:$M$104,1,)</f>
        <v>ABH019</v>
      </c>
    </row>
    <row r="22" spans="1:15" s="2" customFormat="1" ht="33.5" customHeight="1" x14ac:dyDescent="0.35">
      <c r="A22" s="43" t="s">
        <v>517</v>
      </c>
      <c r="B22" s="33" t="s">
        <v>37</v>
      </c>
      <c r="C22" s="33" t="s">
        <v>360</v>
      </c>
      <c r="D22" s="33" t="s">
        <v>518</v>
      </c>
      <c r="E22" s="33" t="s">
        <v>361</v>
      </c>
      <c r="F22" s="33" t="s">
        <v>23</v>
      </c>
      <c r="G22" s="4">
        <v>750000.02</v>
      </c>
      <c r="H22" s="33" t="s">
        <v>362</v>
      </c>
      <c r="I22" s="33" t="s">
        <v>40</v>
      </c>
      <c r="J22" s="33" t="s">
        <v>682</v>
      </c>
      <c r="K22" s="33" t="s">
        <v>41</v>
      </c>
      <c r="L22" s="33" t="s">
        <v>17</v>
      </c>
      <c r="M22" s="33" t="s">
        <v>363</v>
      </c>
      <c r="N22" s="1" t="s">
        <v>36</v>
      </c>
      <c r="O22" s="17" t="str">
        <f>VLOOKUP(A22,'Art. 115 Liste Interreg ABH_alt'!$A$3:$M$104,1,)</f>
        <v>ABH020</v>
      </c>
    </row>
    <row r="23" spans="1:15" s="2" customFormat="1" ht="33.5" customHeight="1" x14ac:dyDescent="0.35">
      <c r="A23" s="43" t="s">
        <v>519</v>
      </c>
      <c r="B23" s="33" t="s">
        <v>61</v>
      </c>
      <c r="C23" s="33" t="s">
        <v>62</v>
      </c>
      <c r="D23" s="33" t="s">
        <v>520</v>
      </c>
      <c r="E23" s="33" t="s">
        <v>63</v>
      </c>
      <c r="F23" s="33" t="s">
        <v>64</v>
      </c>
      <c r="G23" s="4">
        <v>480000</v>
      </c>
      <c r="H23" s="33" t="s">
        <v>65</v>
      </c>
      <c r="I23" s="33" t="s">
        <v>40</v>
      </c>
      <c r="J23" s="33" t="s">
        <v>681</v>
      </c>
      <c r="K23" s="33">
        <v>78239</v>
      </c>
      <c r="L23" s="33" t="s">
        <v>9</v>
      </c>
      <c r="M23" s="33" t="s">
        <v>42</v>
      </c>
      <c r="N23" s="1" t="s">
        <v>182</v>
      </c>
      <c r="O23" s="17" t="str">
        <f>VLOOKUP(A23,'Art. 115 Liste Interreg ABH_alt'!$A$3:$M$104,1,)</f>
        <v>ABH021</v>
      </c>
    </row>
    <row r="24" spans="1:15" s="2" customFormat="1" ht="33.5" customHeight="1" x14ac:dyDescent="0.35">
      <c r="A24" s="43" t="s">
        <v>521</v>
      </c>
      <c r="B24" s="33" t="s">
        <v>66</v>
      </c>
      <c r="C24" s="33" t="s">
        <v>67</v>
      </c>
      <c r="D24" s="33" t="s">
        <v>522</v>
      </c>
      <c r="E24" s="33" t="s">
        <v>5</v>
      </c>
      <c r="F24" s="33" t="s">
        <v>14</v>
      </c>
      <c r="G24" s="4">
        <v>933078.6</v>
      </c>
      <c r="H24" s="33" t="s">
        <v>68</v>
      </c>
      <c r="I24" s="33" t="s">
        <v>8</v>
      </c>
      <c r="J24" s="33" t="s">
        <v>480</v>
      </c>
      <c r="K24" s="33">
        <v>88213</v>
      </c>
      <c r="L24" s="33" t="s">
        <v>9</v>
      </c>
      <c r="M24" s="33" t="s">
        <v>69</v>
      </c>
      <c r="N24" s="1" t="s">
        <v>77</v>
      </c>
      <c r="O24" s="17" t="str">
        <f>VLOOKUP(A24,'Art. 115 Liste Interreg ABH_alt'!$A$3:$M$104,1,)</f>
        <v>ABH022</v>
      </c>
    </row>
    <row r="25" spans="1:15" s="2" customFormat="1" ht="33.5" customHeight="1" x14ac:dyDescent="0.35">
      <c r="A25" s="43" t="s">
        <v>523</v>
      </c>
      <c r="B25" s="33" t="s">
        <v>37</v>
      </c>
      <c r="C25" s="33" t="s">
        <v>378</v>
      </c>
      <c r="D25" s="33" t="s">
        <v>524</v>
      </c>
      <c r="E25" s="33" t="s">
        <v>5</v>
      </c>
      <c r="F25" s="33" t="s">
        <v>163</v>
      </c>
      <c r="G25" s="4">
        <v>1862533.03</v>
      </c>
      <c r="H25" s="33" t="s">
        <v>379</v>
      </c>
      <c r="I25" s="33" t="s">
        <v>8</v>
      </c>
      <c r="J25" s="33" t="s">
        <v>681</v>
      </c>
      <c r="K25" s="33" t="s">
        <v>175</v>
      </c>
      <c r="L25" s="33" t="s">
        <v>17</v>
      </c>
      <c r="M25" s="33" t="s">
        <v>380</v>
      </c>
      <c r="N25" s="1" t="s">
        <v>81</v>
      </c>
      <c r="O25" s="17" t="str">
        <f>VLOOKUP(A25,'Art. 115 Liste Interreg ABH_alt'!$A$3:$M$104,1,)</f>
        <v>ABH023</v>
      </c>
    </row>
    <row r="26" spans="1:15" s="2" customFormat="1" ht="33.5" customHeight="1" x14ac:dyDescent="0.35">
      <c r="A26" s="43" t="s">
        <v>525</v>
      </c>
      <c r="B26" s="33" t="s">
        <v>70</v>
      </c>
      <c r="C26" s="33" t="s">
        <v>71</v>
      </c>
      <c r="D26" s="33" t="s">
        <v>526</v>
      </c>
      <c r="E26" s="33" t="s">
        <v>72</v>
      </c>
      <c r="F26" s="33" t="s">
        <v>73</v>
      </c>
      <c r="G26" s="4">
        <v>355714.54</v>
      </c>
      <c r="H26" s="33" t="s">
        <v>74</v>
      </c>
      <c r="I26" s="33" t="s">
        <v>25</v>
      </c>
      <c r="J26" s="33" t="s">
        <v>681</v>
      </c>
      <c r="K26" s="33" t="s">
        <v>75</v>
      </c>
      <c r="L26" s="33" t="s">
        <v>76</v>
      </c>
      <c r="M26" s="33" t="s">
        <v>26</v>
      </c>
      <c r="N26" s="1" t="s">
        <v>105</v>
      </c>
      <c r="O26" s="17" t="str">
        <f>VLOOKUP(A26,'Art. 115 Liste Interreg ABH_alt'!$A$3:$M$104,1,)</f>
        <v>ABH024</v>
      </c>
    </row>
    <row r="27" spans="1:15" s="2" customFormat="1" ht="33.5" customHeight="1" x14ac:dyDescent="0.35">
      <c r="A27" s="43" t="s">
        <v>527</v>
      </c>
      <c r="B27" s="33" t="s">
        <v>78</v>
      </c>
      <c r="C27" s="33" t="s">
        <v>79</v>
      </c>
      <c r="D27" s="33" t="s">
        <v>528</v>
      </c>
      <c r="E27" s="33" t="s">
        <v>22</v>
      </c>
      <c r="F27" s="33" t="s">
        <v>23</v>
      </c>
      <c r="G27" s="4">
        <v>1941750.06</v>
      </c>
      <c r="H27" s="33" t="s">
        <v>80</v>
      </c>
      <c r="I27" s="33" t="s">
        <v>25</v>
      </c>
      <c r="J27" s="33" t="s">
        <v>682</v>
      </c>
      <c r="K27" s="33">
        <v>78467</v>
      </c>
      <c r="L27" s="33" t="s">
        <v>9</v>
      </c>
      <c r="M27" s="33" t="s">
        <v>26</v>
      </c>
      <c r="N27" s="1" t="s">
        <v>92</v>
      </c>
      <c r="O27" s="17" t="str">
        <f>VLOOKUP(A27,'Art. 115 Liste Interreg ABH_alt'!$A$3:$M$104,1,)</f>
        <v>ABH025</v>
      </c>
    </row>
    <row r="28" spans="1:15" s="2" customFormat="1" ht="33.5" customHeight="1" x14ac:dyDescent="0.35">
      <c r="A28" s="43" t="s">
        <v>529</v>
      </c>
      <c r="B28" s="33" t="s">
        <v>78</v>
      </c>
      <c r="C28" s="33" t="s">
        <v>373</v>
      </c>
      <c r="D28" s="33" t="s">
        <v>530</v>
      </c>
      <c r="E28" s="33" t="s">
        <v>95</v>
      </c>
      <c r="F28" s="33" t="s">
        <v>374</v>
      </c>
      <c r="G28" s="4">
        <v>2166666.65</v>
      </c>
      <c r="H28" s="33" t="s">
        <v>80</v>
      </c>
      <c r="I28" s="33" t="s">
        <v>25</v>
      </c>
      <c r="J28" s="33" t="s">
        <v>682</v>
      </c>
      <c r="K28" s="33">
        <v>78467</v>
      </c>
      <c r="L28" s="33" t="s">
        <v>9</v>
      </c>
      <c r="M28" s="33" t="s">
        <v>30</v>
      </c>
      <c r="N28" s="1" t="s">
        <v>105</v>
      </c>
      <c r="O28" s="17" t="str">
        <f>VLOOKUP(A28,'Art. 115 Liste Interreg ABH_alt'!$A$3:$M$104,1,)</f>
        <v>ABH026</v>
      </c>
    </row>
    <row r="29" spans="1:15" s="2" customFormat="1" ht="33.5" customHeight="1" x14ac:dyDescent="0.35">
      <c r="A29" s="43" t="s">
        <v>531</v>
      </c>
      <c r="B29" s="33" t="s">
        <v>381</v>
      </c>
      <c r="C29" s="33" t="s">
        <v>382</v>
      </c>
      <c r="D29" s="33" t="s">
        <v>532</v>
      </c>
      <c r="E29" s="33" t="s">
        <v>383</v>
      </c>
      <c r="F29" s="33" t="s">
        <v>384</v>
      </c>
      <c r="G29" s="4">
        <v>990000</v>
      </c>
      <c r="H29" s="33" t="s">
        <v>683</v>
      </c>
      <c r="I29" s="33" t="s">
        <v>40</v>
      </c>
      <c r="J29" s="33" t="s">
        <v>480</v>
      </c>
      <c r="K29" s="33">
        <v>88364</v>
      </c>
      <c r="L29" s="33" t="s">
        <v>9</v>
      </c>
      <c r="M29" s="33" t="s">
        <v>87</v>
      </c>
      <c r="N29" s="1" t="s">
        <v>19</v>
      </c>
      <c r="O29" s="17" t="str">
        <f>VLOOKUP(A29,'Art. 115 Liste Interreg ABH_alt'!$A$3:$M$104,1,)</f>
        <v>ABH027</v>
      </c>
    </row>
    <row r="30" spans="1:15" s="2" customFormat="1" ht="33.5" customHeight="1" x14ac:dyDescent="0.35">
      <c r="A30" s="43" t="s">
        <v>533</v>
      </c>
      <c r="B30" s="33" t="s">
        <v>99</v>
      </c>
      <c r="C30" s="33" t="s">
        <v>100</v>
      </c>
      <c r="D30" s="33" t="s">
        <v>534</v>
      </c>
      <c r="E30" s="33" t="s">
        <v>101</v>
      </c>
      <c r="F30" s="33" t="s">
        <v>102</v>
      </c>
      <c r="G30" s="4">
        <v>1087467.78</v>
      </c>
      <c r="H30" s="33" t="s">
        <v>103</v>
      </c>
      <c r="I30" s="33" t="s">
        <v>8</v>
      </c>
      <c r="J30" s="33" t="s">
        <v>681</v>
      </c>
      <c r="K30" s="33">
        <v>78052</v>
      </c>
      <c r="L30" s="33" t="s">
        <v>9</v>
      </c>
      <c r="M30" s="33" t="s">
        <v>104</v>
      </c>
      <c r="N30" s="1" t="s">
        <v>36</v>
      </c>
      <c r="O30" s="17" t="str">
        <f>VLOOKUP(A30,'Art. 115 Liste Interreg ABH_alt'!$A$3:$M$104,1,)</f>
        <v>ABH028</v>
      </c>
    </row>
    <row r="31" spans="1:15" s="2" customFormat="1" ht="33.5" customHeight="1" x14ac:dyDescent="0.35">
      <c r="A31" s="43" t="s">
        <v>535</v>
      </c>
      <c r="B31" s="33" t="s">
        <v>300</v>
      </c>
      <c r="C31" s="33" t="s">
        <v>301</v>
      </c>
      <c r="D31" s="33" t="s">
        <v>536</v>
      </c>
      <c r="E31" s="33" t="s">
        <v>302</v>
      </c>
      <c r="F31" s="33" t="s">
        <v>73</v>
      </c>
      <c r="G31" s="4">
        <v>333557</v>
      </c>
      <c r="H31" s="33" t="s">
        <v>303</v>
      </c>
      <c r="I31" s="33" t="s">
        <v>8</v>
      </c>
      <c r="J31" s="33" t="s">
        <v>480</v>
      </c>
      <c r="K31" s="33">
        <v>78467</v>
      </c>
      <c r="L31" s="33" t="s">
        <v>9</v>
      </c>
      <c r="M31" s="33" t="s">
        <v>304</v>
      </c>
      <c r="N31" s="1" t="s">
        <v>113</v>
      </c>
      <c r="O31" s="17" t="str">
        <f>VLOOKUP(A31,'Art. 115 Liste Interreg ABH_alt'!$A$3:$M$104,1,)</f>
        <v>ABH029</v>
      </c>
    </row>
    <row r="32" spans="1:15" s="2" customFormat="1" ht="33.5" customHeight="1" x14ac:dyDescent="0.35">
      <c r="A32" s="43" t="s">
        <v>537</v>
      </c>
      <c r="B32" s="33" t="s">
        <v>106</v>
      </c>
      <c r="C32" s="33" t="s">
        <v>107</v>
      </c>
      <c r="D32" s="33" t="s">
        <v>538</v>
      </c>
      <c r="E32" s="33" t="s">
        <v>95</v>
      </c>
      <c r="F32" s="33" t="s">
        <v>108</v>
      </c>
      <c r="G32" s="4">
        <v>1516162.02</v>
      </c>
      <c r="H32" s="33" t="s">
        <v>109</v>
      </c>
      <c r="I32" s="33" t="s">
        <v>25</v>
      </c>
      <c r="J32" s="33" t="s">
        <v>681</v>
      </c>
      <c r="K32" s="33">
        <v>88212</v>
      </c>
      <c r="L32" s="33" t="s">
        <v>9</v>
      </c>
      <c r="M32" s="33" t="s">
        <v>30</v>
      </c>
      <c r="N32" s="1" t="s">
        <v>36</v>
      </c>
      <c r="O32" s="17" t="str">
        <f>VLOOKUP(A32,'Art. 115 Liste Interreg ABH_alt'!$A$3:$M$104,1,)</f>
        <v>ABH030</v>
      </c>
    </row>
    <row r="33" spans="1:15" s="2" customFormat="1" ht="33.5" customHeight="1" x14ac:dyDescent="0.35">
      <c r="A33" s="43" t="s">
        <v>539</v>
      </c>
      <c r="B33" s="33" t="s">
        <v>110</v>
      </c>
      <c r="C33" s="33" t="s">
        <v>111</v>
      </c>
      <c r="D33" s="33" t="s">
        <v>540</v>
      </c>
      <c r="E33" s="33" t="s">
        <v>22</v>
      </c>
      <c r="F33" s="33" t="s">
        <v>34</v>
      </c>
      <c r="G33" s="4">
        <v>775454.68</v>
      </c>
      <c r="H33" s="33" t="s">
        <v>112</v>
      </c>
      <c r="I33" s="33" t="s">
        <v>25</v>
      </c>
      <c r="J33" s="33" t="s">
        <v>682</v>
      </c>
      <c r="K33" s="33">
        <v>78467</v>
      </c>
      <c r="L33" s="33" t="s">
        <v>9</v>
      </c>
      <c r="M33" s="33" t="s">
        <v>30</v>
      </c>
      <c r="N33" s="1" t="s">
        <v>36</v>
      </c>
      <c r="O33" s="17" t="str">
        <f>VLOOKUP(A33,'Art. 115 Liste Interreg ABH_alt'!$A$3:$M$104,1,)</f>
        <v>ABH031</v>
      </c>
    </row>
    <row r="34" spans="1:15" s="2" customFormat="1" ht="33.5" customHeight="1" x14ac:dyDescent="0.35">
      <c r="A34" s="43" t="s">
        <v>541</v>
      </c>
      <c r="B34" s="33" t="s">
        <v>308</v>
      </c>
      <c r="C34" s="33" t="s">
        <v>309</v>
      </c>
      <c r="D34" s="33" t="s">
        <v>542</v>
      </c>
      <c r="E34" s="33" t="s">
        <v>310</v>
      </c>
      <c r="F34" s="33" t="s">
        <v>284</v>
      </c>
      <c r="G34" s="4">
        <v>10270000</v>
      </c>
      <c r="H34" s="33" t="s">
        <v>311</v>
      </c>
      <c r="I34" s="33" t="s">
        <v>40</v>
      </c>
      <c r="J34" s="33" t="s">
        <v>681</v>
      </c>
      <c r="K34" s="33">
        <v>79761</v>
      </c>
      <c r="L34" s="33" t="s">
        <v>9</v>
      </c>
      <c r="M34" s="33" t="s">
        <v>42</v>
      </c>
      <c r="N34" s="1" t="s">
        <v>252</v>
      </c>
      <c r="O34" s="17" t="str">
        <f>VLOOKUP(A34,'Art. 115 Liste Interreg ABH_alt'!$A$3:$M$104,1,)</f>
        <v>ABH032</v>
      </c>
    </row>
    <row r="35" spans="1:15" s="2" customFormat="1" ht="33.5" customHeight="1" x14ac:dyDescent="0.35">
      <c r="A35" s="43" t="s">
        <v>543</v>
      </c>
      <c r="B35" s="33" t="s">
        <v>114</v>
      </c>
      <c r="C35" s="33" t="s">
        <v>115</v>
      </c>
      <c r="D35" s="33" t="s">
        <v>544</v>
      </c>
      <c r="E35" s="33" t="s">
        <v>101</v>
      </c>
      <c r="F35" s="33" t="s">
        <v>116</v>
      </c>
      <c r="G35" s="4">
        <v>877744.4</v>
      </c>
      <c r="H35" s="33" t="s">
        <v>117</v>
      </c>
      <c r="I35" s="33" t="s">
        <v>8</v>
      </c>
      <c r="J35" s="33" t="s">
        <v>681</v>
      </c>
      <c r="K35" s="33">
        <v>88250</v>
      </c>
      <c r="L35" s="33" t="s">
        <v>9</v>
      </c>
      <c r="M35" s="33" t="s">
        <v>10</v>
      </c>
      <c r="N35" s="1" t="s">
        <v>122</v>
      </c>
      <c r="O35" s="17" t="str">
        <f>VLOOKUP(A35,'Art. 115 Liste Interreg ABH_alt'!$A$3:$M$104,1,)</f>
        <v>ABH033</v>
      </c>
    </row>
    <row r="36" spans="1:15" s="2" customFormat="1" ht="33.5" customHeight="1" x14ac:dyDescent="0.35">
      <c r="A36" s="43" t="s">
        <v>545</v>
      </c>
      <c r="B36" s="33" t="s">
        <v>248</v>
      </c>
      <c r="C36" s="33" t="s">
        <v>249</v>
      </c>
      <c r="D36" s="33" t="s">
        <v>546</v>
      </c>
      <c r="E36" s="33" t="s">
        <v>130</v>
      </c>
      <c r="F36" s="33" t="s">
        <v>145</v>
      </c>
      <c r="G36" s="4">
        <v>420333.29</v>
      </c>
      <c r="H36" s="33" t="s">
        <v>250</v>
      </c>
      <c r="I36" s="33" t="s">
        <v>40</v>
      </c>
      <c r="J36" s="33" t="s">
        <v>681</v>
      </c>
      <c r="K36" s="33" t="s">
        <v>251</v>
      </c>
      <c r="L36" s="33" t="s">
        <v>76</v>
      </c>
      <c r="M36" s="33" t="s">
        <v>87</v>
      </c>
      <c r="N36" s="1" t="s">
        <v>133</v>
      </c>
      <c r="O36" s="17" t="str">
        <f>VLOOKUP(A36,'Art. 115 Liste Interreg ABH_alt'!$A$3:$M$104,1,)</f>
        <v>ABH034</v>
      </c>
    </row>
    <row r="37" spans="1:15" s="2" customFormat="1" ht="33.5" customHeight="1" x14ac:dyDescent="0.35">
      <c r="A37" s="43" t="s">
        <v>547</v>
      </c>
      <c r="B37" s="33" t="s">
        <v>118</v>
      </c>
      <c r="C37" s="33" t="s">
        <v>119</v>
      </c>
      <c r="D37" s="33" t="s">
        <v>548</v>
      </c>
      <c r="E37" s="33" t="s">
        <v>101</v>
      </c>
      <c r="F37" s="33" t="s">
        <v>120</v>
      </c>
      <c r="G37" s="4">
        <v>2792057.44</v>
      </c>
      <c r="H37" s="33" t="s">
        <v>121</v>
      </c>
      <c r="I37" s="33" t="s">
        <v>25</v>
      </c>
      <c r="J37" s="33" t="s">
        <v>681</v>
      </c>
      <c r="K37" s="33">
        <v>79725</v>
      </c>
      <c r="L37" s="33" t="s">
        <v>9</v>
      </c>
      <c r="M37" s="33" t="s">
        <v>26</v>
      </c>
      <c r="N37" s="1" t="s">
        <v>36</v>
      </c>
      <c r="O37" s="17" t="str">
        <f>VLOOKUP(A37,'Art. 115 Liste Interreg ABH_alt'!$A$3:$M$104,1,)</f>
        <v>ABH035</v>
      </c>
    </row>
    <row r="38" spans="1:15" s="2" customFormat="1" ht="33.5" customHeight="1" x14ac:dyDescent="0.35">
      <c r="A38" s="43" t="s">
        <v>549</v>
      </c>
      <c r="B38" s="33" t="s">
        <v>278</v>
      </c>
      <c r="C38" s="33" t="s">
        <v>279</v>
      </c>
      <c r="D38" s="33" t="s">
        <v>550</v>
      </c>
      <c r="E38" s="33" t="s">
        <v>5</v>
      </c>
      <c r="F38" s="33" t="s">
        <v>34</v>
      </c>
      <c r="G38" s="4">
        <v>409105.56</v>
      </c>
      <c r="H38" s="33" t="s">
        <v>280</v>
      </c>
      <c r="I38" s="33" t="s">
        <v>40</v>
      </c>
      <c r="J38" s="33" t="s">
        <v>681</v>
      </c>
      <c r="K38" s="33" t="s">
        <v>281</v>
      </c>
      <c r="L38" s="33" t="s">
        <v>76</v>
      </c>
      <c r="M38" s="33" t="s">
        <v>87</v>
      </c>
      <c r="N38" s="1" t="s">
        <v>133</v>
      </c>
      <c r="O38" s="17" t="str">
        <f>VLOOKUP(A38,'Art. 115 Liste Interreg ABH_alt'!$A$3:$M$104,1,)</f>
        <v>ABH037</v>
      </c>
    </row>
    <row r="39" spans="1:15" s="2" customFormat="1" ht="33.5" customHeight="1" x14ac:dyDescent="0.35">
      <c r="A39" s="43" t="s">
        <v>551</v>
      </c>
      <c r="B39" s="33" t="s">
        <v>123</v>
      </c>
      <c r="C39" s="33" t="s">
        <v>124</v>
      </c>
      <c r="D39" s="33" t="s">
        <v>552</v>
      </c>
      <c r="E39" s="33" t="s">
        <v>84</v>
      </c>
      <c r="F39" s="33" t="s">
        <v>14</v>
      </c>
      <c r="G39" s="4">
        <v>687345.24</v>
      </c>
      <c r="H39" s="33" t="s">
        <v>125</v>
      </c>
      <c r="I39" s="33" t="s">
        <v>8</v>
      </c>
      <c r="J39" s="33" t="s">
        <v>682</v>
      </c>
      <c r="K39" s="33" t="s">
        <v>98</v>
      </c>
      <c r="L39" s="33" t="s">
        <v>17</v>
      </c>
      <c r="M39" s="33" t="s">
        <v>126</v>
      </c>
      <c r="N39" s="1" t="s">
        <v>11</v>
      </c>
      <c r="O39" s="17" t="str">
        <f>VLOOKUP(A39,'Art. 115 Liste Interreg ABH_alt'!$A$3:$M$104,1,)</f>
        <v>ABH038</v>
      </c>
    </row>
    <row r="40" spans="1:15" s="2" customFormat="1" ht="33.5" customHeight="1" x14ac:dyDescent="0.35">
      <c r="A40" s="43" t="s">
        <v>553</v>
      </c>
      <c r="B40" s="33" t="s">
        <v>128</v>
      </c>
      <c r="C40" s="33" t="s">
        <v>129</v>
      </c>
      <c r="D40" s="33" t="s">
        <v>554</v>
      </c>
      <c r="E40" s="33" t="s">
        <v>130</v>
      </c>
      <c r="F40" s="33" t="s">
        <v>34</v>
      </c>
      <c r="G40" s="4">
        <v>670727.75</v>
      </c>
      <c r="H40" s="33" t="s">
        <v>131</v>
      </c>
      <c r="I40" s="33" t="s">
        <v>40</v>
      </c>
      <c r="J40" s="33" t="s">
        <v>480</v>
      </c>
      <c r="K40" s="33">
        <v>78315</v>
      </c>
      <c r="L40" s="33" t="s">
        <v>9</v>
      </c>
      <c r="M40" s="33" t="s">
        <v>132</v>
      </c>
      <c r="N40" s="1" t="s">
        <v>105</v>
      </c>
      <c r="O40" s="17" t="str">
        <f>VLOOKUP(A40,'Art. 115 Liste Interreg ABH_alt'!$A$3:$M$104,1,)</f>
        <v>ABH039</v>
      </c>
    </row>
    <row r="41" spans="1:15" s="2" customFormat="1" ht="33.5" customHeight="1" x14ac:dyDescent="0.35">
      <c r="A41" s="43" t="s">
        <v>555</v>
      </c>
      <c r="B41" s="33" t="s">
        <v>193</v>
      </c>
      <c r="C41" s="33" t="s">
        <v>431</v>
      </c>
      <c r="D41" s="33" t="s">
        <v>556</v>
      </c>
      <c r="E41" s="33" t="s">
        <v>432</v>
      </c>
      <c r="F41" s="33" t="s">
        <v>163</v>
      </c>
      <c r="G41" s="4">
        <v>512400</v>
      </c>
      <c r="H41" s="33" t="s">
        <v>433</v>
      </c>
      <c r="I41" s="33" t="s">
        <v>8</v>
      </c>
      <c r="J41" s="33" t="s">
        <v>681</v>
      </c>
      <c r="K41" s="33" t="s">
        <v>175</v>
      </c>
      <c r="L41" s="33" t="s">
        <v>17</v>
      </c>
      <c r="M41" s="33" t="s">
        <v>10</v>
      </c>
      <c r="N41" s="1" t="s">
        <v>436</v>
      </c>
      <c r="O41" s="17" t="str">
        <f>VLOOKUP(A41,'Art. 115 Liste Interreg ABH_alt'!$A$3:$M$104,1,)</f>
        <v>ABH040</v>
      </c>
    </row>
    <row r="42" spans="1:15" s="2" customFormat="1" ht="33.5" customHeight="1" x14ac:dyDescent="0.35">
      <c r="A42" s="43" t="s">
        <v>557</v>
      </c>
      <c r="B42" s="33" t="s">
        <v>193</v>
      </c>
      <c r="C42" s="33" t="s">
        <v>434</v>
      </c>
      <c r="D42" s="33" t="s">
        <v>558</v>
      </c>
      <c r="E42" s="33" t="s">
        <v>432</v>
      </c>
      <c r="F42" s="33" t="s">
        <v>163</v>
      </c>
      <c r="G42" s="4">
        <v>1833260.06</v>
      </c>
      <c r="H42" s="33" t="s">
        <v>435</v>
      </c>
      <c r="I42" s="33" t="s">
        <v>8</v>
      </c>
      <c r="J42" s="33" t="s">
        <v>681</v>
      </c>
      <c r="K42" s="33" t="s">
        <v>175</v>
      </c>
      <c r="L42" s="33" t="s">
        <v>17</v>
      </c>
      <c r="M42" s="33" t="s">
        <v>436</v>
      </c>
      <c r="N42" s="1" t="s">
        <v>139</v>
      </c>
      <c r="O42" s="17" t="str">
        <f>VLOOKUP(A42,'Art. 115 Liste Interreg ABH_alt'!$A$3:$M$104,1,)</f>
        <v>ABH041</v>
      </c>
    </row>
    <row r="43" spans="1:15" s="2" customFormat="1" ht="33.5" customHeight="1" x14ac:dyDescent="0.35">
      <c r="A43" s="43" t="s">
        <v>559</v>
      </c>
      <c r="B43" s="33" t="s">
        <v>134</v>
      </c>
      <c r="C43" s="33" t="s">
        <v>135</v>
      </c>
      <c r="D43" s="33" t="s">
        <v>560</v>
      </c>
      <c r="E43" s="33" t="s">
        <v>136</v>
      </c>
      <c r="F43" s="33" t="s">
        <v>108</v>
      </c>
      <c r="G43" s="4">
        <v>566246.80000000005</v>
      </c>
      <c r="H43" s="33" t="s">
        <v>137</v>
      </c>
      <c r="I43" s="33" t="s">
        <v>8</v>
      </c>
      <c r="J43" s="33" t="s">
        <v>681</v>
      </c>
      <c r="K43" s="33">
        <v>78462</v>
      </c>
      <c r="L43" s="33" t="s">
        <v>9</v>
      </c>
      <c r="M43" s="33" t="s">
        <v>138</v>
      </c>
      <c r="N43" s="1" t="s">
        <v>43</v>
      </c>
      <c r="O43" s="17" t="str">
        <f>VLOOKUP(A43,'Art. 115 Liste Interreg ABH_alt'!$A$3:$M$104,1,)</f>
        <v>ABH042</v>
      </c>
    </row>
    <row r="44" spans="1:15" s="2" customFormat="1" ht="33.5" customHeight="1" x14ac:dyDescent="0.35">
      <c r="A44" s="43" t="s">
        <v>561</v>
      </c>
      <c r="B44" s="33" t="s">
        <v>140</v>
      </c>
      <c r="C44" s="33" t="s">
        <v>141</v>
      </c>
      <c r="D44" s="33" t="s">
        <v>562</v>
      </c>
      <c r="E44" s="33" t="s">
        <v>136</v>
      </c>
      <c r="F44" s="33" t="s">
        <v>85</v>
      </c>
      <c r="G44" s="4">
        <v>521396.25</v>
      </c>
      <c r="H44" s="33" t="s">
        <v>142</v>
      </c>
      <c r="I44" s="33" t="s">
        <v>8</v>
      </c>
      <c r="J44" s="33" t="s">
        <v>681</v>
      </c>
      <c r="K44" s="33">
        <v>88045</v>
      </c>
      <c r="L44" s="33" t="s">
        <v>9</v>
      </c>
      <c r="M44" s="33" t="s">
        <v>69</v>
      </c>
      <c r="N44" s="1" t="s">
        <v>148</v>
      </c>
      <c r="O44" s="17" t="str">
        <f>VLOOKUP(A44,'Art. 115 Liste Interreg ABH_alt'!$A$3:$M$104,1,)</f>
        <v>ABH043</v>
      </c>
    </row>
    <row r="45" spans="1:15" s="2" customFormat="1" ht="33.5" customHeight="1" x14ac:dyDescent="0.35">
      <c r="A45" s="43" t="s">
        <v>563</v>
      </c>
      <c r="B45" s="33" t="s">
        <v>143</v>
      </c>
      <c r="C45" s="33" t="s">
        <v>144</v>
      </c>
      <c r="D45" s="33" t="s">
        <v>564</v>
      </c>
      <c r="E45" s="33" t="s">
        <v>136</v>
      </c>
      <c r="F45" s="33" t="s">
        <v>145</v>
      </c>
      <c r="G45" s="4">
        <v>466931.7</v>
      </c>
      <c r="H45" s="33" t="s">
        <v>146</v>
      </c>
      <c r="I45" s="33" t="s">
        <v>8</v>
      </c>
      <c r="J45" s="33" t="s">
        <v>681</v>
      </c>
      <c r="K45" s="33" t="s">
        <v>147</v>
      </c>
      <c r="L45" s="33" t="s">
        <v>76</v>
      </c>
      <c r="M45" s="33" t="s">
        <v>69</v>
      </c>
      <c r="N45" s="1" t="s">
        <v>36</v>
      </c>
      <c r="O45" s="17" t="str">
        <f>VLOOKUP(A45,'Art. 115 Liste Interreg ABH_alt'!$A$3:$M$104,1,)</f>
        <v>ABH044</v>
      </c>
    </row>
    <row r="46" spans="1:15" s="2" customFormat="1" ht="33.5" customHeight="1" x14ac:dyDescent="0.35">
      <c r="A46" s="43" t="s">
        <v>565</v>
      </c>
      <c r="B46" s="33" t="s">
        <v>134</v>
      </c>
      <c r="C46" s="33" t="s">
        <v>149</v>
      </c>
      <c r="D46" s="33" t="s">
        <v>566</v>
      </c>
      <c r="E46" s="33" t="s">
        <v>136</v>
      </c>
      <c r="F46" s="33" t="s">
        <v>14</v>
      </c>
      <c r="G46" s="4">
        <v>651526.25</v>
      </c>
      <c r="H46" s="33" t="s">
        <v>150</v>
      </c>
      <c r="I46" s="33" t="s">
        <v>8</v>
      </c>
      <c r="J46" s="33" t="s">
        <v>681</v>
      </c>
      <c r="K46" s="33">
        <v>78462</v>
      </c>
      <c r="L46" s="33" t="s">
        <v>9</v>
      </c>
      <c r="M46" s="33" t="s">
        <v>69</v>
      </c>
      <c r="N46" s="1" t="s">
        <v>212</v>
      </c>
      <c r="O46" s="17" t="str">
        <f>VLOOKUP(A46,'Art. 115 Liste Interreg ABH_alt'!$A$3:$M$104,1,)</f>
        <v>ABH045</v>
      </c>
    </row>
    <row r="47" spans="1:15" s="2" customFormat="1" ht="33.5" customHeight="1" x14ac:dyDescent="0.35">
      <c r="A47" s="43" t="s">
        <v>567</v>
      </c>
      <c r="B47" s="33" t="s">
        <v>245</v>
      </c>
      <c r="C47" s="33" t="s">
        <v>246</v>
      </c>
      <c r="D47" s="33" t="s">
        <v>568</v>
      </c>
      <c r="E47" s="33" t="s">
        <v>136</v>
      </c>
      <c r="F47" s="33" t="s">
        <v>205</v>
      </c>
      <c r="G47" s="4">
        <v>361847.24</v>
      </c>
      <c r="H47" s="33" t="s">
        <v>247</v>
      </c>
      <c r="I47" s="33" t="s">
        <v>8</v>
      </c>
      <c r="J47" s="33" t="s">
        <v>681</v>
      </c>
      <c r="K47" s="33" t="s">
        <v>211</v>
      </c>
      <c r="L47" s="33" t="s">
        <v>76</v>
      </c>
      <c r="M47" s="33" t="s">
        <v>10</v>
      </c>
      <c r="N47" s="1" t="s">
        <v>148</v>
      </c>
      <c r="O47" s="17" t="str">
        <f>VLOOKUP(A47,'Art. 115 Liste Interreg ABH_alt'!$A$3:$M$104,1,)</f>
        <v>ABH046</v>
      </c>
    </row>
    <row r="48" spans="1:15" s="2" customFormat="1" ht="33.5" customHeight="1" x14ac:dyDescent="0.35">
      <c r="A48" s="43" t="s">
        <v>569</v>
      </c>
      <c r="B48" s="33" t="s">
        <v>223</v>
      </c>
      <c r="C48" s="33" t="s">
        <v>224</v>
      </c>
      <c r="D48" s="33" t="s">
        <v>570</v>
      </c>
      <c r="E48" s="33" t="s">
        <v>136</v>
      </c>
      <c r="F48" s="33" t="s">
        <v>205</v>
      </c>
      <c r="G48" s="4">
        <v>897419.65</v>
      </c>
      <c r="H48" s="33" t="s">
        <v>225</v>
      </c>
      <c r="I48" s="33" t="s">
        <v>8</v>
      </c>
      <c r="J48" s="33" t="s">
        <v>681</v>
      </c>
      <c r="K48" s="33" t="s">
        <v>226</v>
      </c>
      <c r="L48" s="33" t="s">
        <v>76</v>
      </c>
      <c r="M48" s="33" t="s">
        <v>10</v>
      </c>
      <c r="N48" s="1" t="s">
        <v>11</v>
      </c>
      <c r="O48" s="17" t="str">
        <f>VLOOKUP(A48,'Art. 115 Liste Interreg ABH_alt'!$A$3:$M$104,1,)</f>
        <v>ABH047</v>
      </c>
    </row>
    <row r="49" spans="1:15" s="2" customFormat="1" ht="33.5" customHeight="1" x14ac:dyDescent="0.35">
      <c r="A49" s="43" t="s">
        <v>571</v>
      </c>
      <c r="B49" s="33" t="s">
        <v>151</v>
      </c>
      <c r="C49" s="33" t="s">
        <v>152</v>
      </c>
      <c r="D49" s="33" t="s">
        <v>572</v>
      </c>
      <c r="E49" s="33" t="s">
        <v>153</v>
      </c>
      <c r="F49" s="33" t="s">
        <v>85</v>
      </c>
      <c r="G49" s="4">
        <v>336000</v>
      </c>
      <c r="H49" s="33" t="s">
        <v>154</v>
      </c>
      <c r="I49" s="33" t="s">
        <v>8</v>
      </c>
      <c r="J49" s="33" t="s">
        <v>681</v>
      </c>
      <c r="K49" s="33">
        <v>72488</v>
      </c>
      <c r="L49" s="33" t="s">
        <v>9</v>
      </c>
      <c r="M49" s="33" t="s">
        <v>126</v>
      </c>
      <c r="N49" s="1" t="s">
        <v>88</v>
      </c>
      <c r="O49" s="17" t="str">
        <f>VLOOKUP(A49,'Art. 115 Liste Interreg ABH_alt'!$A$3:$M$104,1,)</f>
        <v>ABH048</v>
      </c>
    </row>
    <row r="50" spans="1:15" s="2" customFormat="1" ht="33.5" customHeight="1" x14ac:dyDescent="0.35">
      <c r="A50" s="43" t="s">
        <v>573</v>
      </c>
      <c r="B50" s="33" t="s">
        <v>193</v>
      </c>
      <c r="C50" s="33" t="s">
        <v>194</v>
      </c>
      <c r="D50" s="33" t="s">
        <v>574</v>
      </c>
      <c r="E50" s="33" t="s">
        <v>195</v>
      </c>
      <c r="F50" s="33" t="s">
        <v>14</v>
      </c>
      <c r="G50" s="4">
        <v>473457.15</v>
      </c>
      <c r="H50" s="33" t="s">
        <v>196</v>
      </c>
      <c r="I50" s="33" t="s">
        <v>40</v>
      </c>
      <c r="J50" s="33" t="s">
        <v>681</v>
      </c>
      <c r="K50" s="33" t="s">
        <v>175</v>
      </c>
      <c r="L50" s="33" t="s">
        <v>17</v>
      </c>
      <c r="M50" s="33" t="s">
        <v>42</v>
      </c>
      <c r="N50" s="1" t="s">
        <v>19</v>
      </c>
      <c r="O50" s="17" t="str">
        <f>VLOOKUP(A50,'Art. 115 Liste Interreg ABH_alt'!$A$3:$M$104,1,)</f>
        <v>ABH049</v>
      </c>
    </row>
    <row r="51" spans="1:15" s="2" customFormat="1" ht="33.5" customHeight="1" x14ac:dyDescent="0.35">
      <c r="A51" s="43" t="s">
        <v>575</v>
      </c>
      <c r="B51" s="33" t="s">
        <v>134</v>
      </c>
      <c r="C51" s="33" t="s">
        <v>367</v>
      </c>
      <c r="D51" s="33" t="s">
        <v>576</v>
      </c>
      <c r="E51" s="33" t="s">
        <v>136</v>
      </c>
      <c r="F51" s="33" t="s">
        <v>167</v>
      </c>
      <c r="G51" s="4">
        <v>1320548.08</v>
      </c>
      <c r="H51" s="33" t="s">
        <v>368</v>
      </c>
      <c r="I51" s="33" t="s">
        <v>8</v>
      </c>
      <c r="J51" s="33" t="s">
        <v>681</v>
      </c>
      <c r="K51" s="33">
        <v>78462</v>
      </c>
      <c r="L51" s="33" t="s">
        <v>9</v>
      </c>
      <c r="M51" s="33" t="s">
        <v>69</v>
      </c>
      <c r="N51" s="1" t="s">
        <v>105</v>
      </c>
      <c r="O51" s="17" t="str">
        <f>VLOOKUP(A51,'Art. 115 Liste Interreg ABH_alt'!$A$3:$M$104,1,)</f>
        <v>ABH051</v>
      </c>
    </row>
    <row r="52" spans="1:15" s="2" customFormat="1" ht="33.5" customHeight="1" x14ac:dyDescent="0.35">
      <c r="A52" s="43" t="s">
        <v>577</v>
      </c>
      <c r="B52" s="33" t="s">
        <v>70</v>
      </c>
      <c r="C52" s="33" t="s">
        <v>161</v>
      </c>
      <c r="D52" s="33" t="s">
        <v>578</v>
      </c>
      <c r="E52" s="33" t="s">
        <v>162</v>
      </c>
      <c r="F52" s="33" t="s">
        <v>163</v>
      </c>
      <c r="G52" s="4">
        <v>2000000</v>
      </c>
      <c r="H52" s="33" t="s">
        <v>164</v>
      </c>
      <c r="I52" s="33" t="s">
        <v>8</v>
      </c>
      <c r="J52" s="33" t="s">
        <v>682</v>
      </c>
      <c r="K52" s="33" t="s">
        <v>75</v>
      </c>
      <c r="L52" s="33" t="s">
        <v>76</v>
      </c>
      <c r="M52" s="33" t="s">
        <v>10</v>
      </c>
      <c r="N52" s="1" t="s">
        <v>133</v>
      </c>
      <c r="O52" s="17" t="str">
        <f>VLOOKUP(A52,'Art. 115 Liste Interreg ABH_alt'!$A$3:$M$104,1,)</f>
        <v>ABH052</v>
      </c>
    </row>
    <row r="53" spans="1:15" s="2" customFormat="1" ht="33.5" customHeight="1" x14ac:dyDescent="0.35">
      <c r="A53" s="43" t="s">
        <v>579</v>
      </c>
      <c r="B53" s="33" t="s">
        <v>459</v>
      </c>
      <c r="C53" s="33" t="s">
        <v>460</v>
      </c>
      <c r="D53" s="33" t="s">
        <v>580</v>
      </c>
      <c r="E53" s="33" t="s">
        <v>136</v>
      </c>
      <c r="F53" s="33" t="s">
        <v>233</v>
      </c>
      <c r="G53" s="4">
        <v>2728955.73</v>
      </c>
      <c r="H53" s="33" t="s">
        <v>461</v>
      </c>
      <c r="I53" s="33" t="s">
        <v>40</v>
      </c>
      <c r="J53" s="33" t="s">
        <v>681</v>
      </c>
      <c r="K53" s="33">
        <v>79618</v>
      </c>
      <c r="L53" s="33" t="s">
        <v>9</v>
      </c>
      <c r="M53" s="33" t="s">
        <v>87</v>
      </c>
      <c r="N53" s="1" t="s">
        <v>169</v>
      </c>
      <c r="O53" s="17" t="str">
        <f>VLOOKUP(A53,'Art. 115 Liste Interreg ABH_alt'!$A$3:$M$104,1,)</f>
        <v>ABH053</v>
      </c>
    </row>
    <row r="54" spans="1:15" s="2" customFormat="1" ht="33.5" customHeight="1" x14ac:dyDescent="0.35">
      <c r="A54" s="43" t="s">
        <v>581</v>
      </c>
      <c r="B54" s="33" t="s">
        <v>165</v>
      </c>
      <c r="C54" s="33" t="s">
        <v>166</v>
      </c>
      <c r="D54" s="33" t="s">
        <v>582</v>
      </c>
      <c r="E54" s="33" t="s">
        <v>153</v>
      </c>
      <c r="F54" s="33" t="s">
        <v>167</v>
      </c>
      <c r="G54" s="4">
        <v>1061417.1399999999</v>
      </c>
      <c r="H54" s="33" t="s">
        <v>168</v>
      </c>
      <c r="I54" s="33" t="s">
        <v>8</v>
      </c>
      <c r="J54" s="33" t="s">
        <v>681</v>
      </c>
      <c r="K54" s="33">
        <v>85395</v>
      </c>
      <c r="L54" s="33" t="s">
        <v>9</v>
      </c>
      <c r="M54" s="33" t="s">
        <v>10</v>
      </c>
      <c r="N54" s="1" t="s">
        <v>133</v>
      </c>
      <c r="O54" s="17" t="str">
        <f>VLOOKUP(A54,'Art. 115 Liste Interreg ABH_alt'!$A$3:$M$104,1,)</f>
        <v>ABH054</v>
      </c>
    </row>
    <row r="55" spans="1:15" s="2" customFormat="1" ht="33.5" customHeight="1" x14ac:dyDescent="0.35">
      <c r="A55" s="43" t="s">
        <v>583</v>
      </c>
      <c r="B55" s="33" t="s">
        <v>375</v>
      </c>
      <c r="C55" s="33" t="s">
        <v>376</v>
      </c>
      <c r="D55" s="33" t="s">
        <v>584</v>
      </c>
      <c r="E55" s="33" t="s">
        <v>179</v>
      </c>
      <c r="F55" s="33" t="s">
        <v>108</v>
      </c>
      <c r="G55" s="4">
        <v>656494.49</v>
      </c>
      <c r="H55" s="33" t="s">
        <v>377</v>
      </c>
      <c r="I55" s="33" t="s">
        <v>25</v>
      </c>
      <c r="J55" s="33" t="s">
        <v>480</v>
      </c>
      <c r="K55" s="33" t="s">
        <v>16</v>
      </c>
      <c r="L55" s="33" t="s">
        <v>17</v>
      </c>
      <c r="M55" s="33" t="s">
        <v>30</v>
      </c>
      <c r="N55" s="1" t="s">
        <v>176</v>
      </c>
      <c r="O55" s="17" t="str">
        <f>VLOOKUP(A55,'Art. 115 Liste Interreg ABH_alt'!$A$3:$M$104,1,)</f>
        <v>ABH055</v>
      </c>
    </row>
    <row r="56" spans="1:15" s="2" customFormat="1" ht="33.5" customHeight="1" x14ac:dyDescent="0.35">
      <c r="A56" s="43" t="s">
        <v>585</v>
      </c>
      <c r="B56" s="33" t="s">
        <v>170</v>
      </c>
      <c r="C56" s="33" t="s">
        <v>171</v>
      </c>
      <c r="D56" s="33" t="s">
        <v>586</v>
      </c>
      <c r="E56" s="33" t="s">
        <v>172</v>
      </c>
      <c r="F56" s="33" t="s">
        <v>173</v>
      </c>
      <c r="G56" s="4">
        <v>780722.01</v>
      </c>
      <c r="H56" s="33" t="s">
        <v>174</v>
      </c>
      <c r="I56" s="33" t="s">
        <v>8</v>
      </c>
      <c r="J56" s="33" t="s">
        <v>681</v>
      </c>
      <c r="K56" s="33" t="s">
        <v>175</v>
      </c>
      <c r="L56" s="33" t="s">
        <v>17</v>
      </c>
      <c r="M56" s="33" t="s">
        <v>10</v>
      </c>
      <c r="N56" s="1" t="s">
        <v>182</v>
      </c>
      <c r="O56" s="17" t="str">
        <f>VLOOKUP(A56,'Art. 115 Liste Interreg ABH_alt'!$A$3:$M$104,1,)</f>
        <v>ABH056</v>
      </c>
    </row>
    <row r="57" spans="1:15" s="2" customFormat="1" ht="33.5" customHeight="1" x14ac:dyDescent="0.35">
      <c r="A57" s="43" t="s">
        <v>587</v>
      </c>
      <c r="B57" s="33" t="s">
        <v>177</v>
      </c>
      <c r="C57" s="33" t="s">
        <v>178</v>
      </c>
      <c r="D57" s="33" t="s">
        <v>588</v>
      </c>
      <c r="E57" s="33" t="s">
        <v>179</v>
      </c>
      <c r="F57" s="33" t="s">
        <v>180</v>
      </c>
      <c r="G57" s="4">
        <v>512541.61</v>
      </c>
      <c r="H57" s="33" t="s">
        <v>181</v>
      </c>
      <c r="I57" s="33" t="s">
        <v>40</v>
      </c>
      <c r="J57" s="33" t="s">
        <v>681</v>
      </c>
      <c r="K57" s="33">
        <v>78462</v>
      </c>
      <c r="L57" s="33" t="s">
        <v>9</v>
      </c>
      <c r="M57" s="33" t="s">
        <v>87</v>
      </c>
      <c r="N57" s="1" t="s">
        <v>133</v>
      </c>
      <c r="O57" s="17" t="str">
        <f>VLOOKUP(A57,'Art. 115 Liste Interreg ABH_alt'!$A$3:$M$104,1,)</f>
        <v>ABH057</v>
      </c>
    </row>
    <row r="58" spans="1:15" s="2" customFormat="1" ht="33.5" customHeight="1" x14ac:dyDescent="0.35">
      <c r="A58" s="43" t="s">
        <v>589</v>
      </c>
      <c r="B58" s="33" t="s">
        <v>183</v>
      </c>
      <c r="C58" s="33" t="s">
        <v>184</v>
      </c>
      <c r="D58" s="33" t="s">
        <v>591</v>
      </c>
      <c r="E58" s="33" t="s">
        <v>185</v>
      </c>
      <c r="F58" s="33" t="s">
        <v>34</v>
      </c>
      <c r="G58" s="4">
        <v>99300</v>
      </c>
      <c r="H58" s="33" t="s">
        <v>186</v>
      </c>
      <c r="I58" s="33" t="s">
        <v>25</v>
      </c>
      <c r="J58" s="33" t="s">
        <v>682</v>
      </c>
      <c r="K58" s="33" t="s">
        <v>98</v>
      </c>
      <c r="L58" s="33" t="s">
        <v>17</v>
      </c>
      <c r="M58" s="33" t="s">
        <v>30</v>
      </c>
      <c r="N58" s="1" t="s">
        <v>448</v>
      </c>
      <c r="O58" s="17" t="str">
        <f>VLOOKUP(A58,'Art. 115 Liste Interreg ABH_alt'!$A$3:$M$104,1,)</f>
        <v>ABH058</v>
      </c>
    </row>
    <row r="59" spans="1:15" s="2" customFormat="1" ht="33.5" customHeight="1" x14ac:dyDescent="0.35">
      <c r="A59" s="43" t="s">
        <v>592</v>
      </c>
      <c r="B59" s="33" t="s">
        <v>443</v>
      </c>
      <c r="C59" s="33" t="s">
        <v>444</v>
      </c>
      <c r="D59" s="33" t="s">
        <v>593</v>
      </c>
      <c r="E59" s="33" t="s">
        <v>445</v>
      </c>
      <c r="F59" s="33" t="s">
        <v>163</v>
      </c>
      <c r="G59" s="4">
        <v>411000.02</v>
      </c>
      <c r="H59" s="33" t="s">
        <v>446</v>
      </c>
      <c r="I59" s="33" t="s">
        <v>40</v>
      </c>
      <c r="J59" s="33" t="s">
        <v>480</v>
      </c>
      <c r="K59" s="33" t="s">
        <v>447</v>
      </c>
      <c r="L59" s="33" t="s">
        <v>17</v>
      </c>
      <c r="M59" s="33" t="s">
        <v>87</v>
      </c>
      <c r="N59" s="1" t="s">
        <v>113</v>
      </c>
      <c r="O59" s="17" t="str">
        <f>VLOOKUP(A59,'Art. 115 Liste Interreg ABH_alt'!$A$3:$M$104,1,)</f>
        <v>ABH059</v>
      </c>
    </row>
    <row r="60" spans="1:15" s="2" customFormat="1" ht="33.5" customHeight="1" x14ac:dyDescent="0.35">
      <c r="A60" s="43" t="s">
        <v>594</v>
      </c>
      <c r="B60" s="33" t="s">
        <v>437</v>
      </c>
      <c r="C60" s="33" t="s">
        <v>438</v>
      </c>
      <c r="D60" s="33" t="s">
        <v>595</v>
      </c>
      <c r="E60" s="33" t="s">
        <v>101</v>
      </c>
      <c r="F60" s="33" t="s">
        <v>233</v>
      </c>
      <c r="G60" s="4">
        <v>5666477.1799999997</v>
      </c>
      <c r="H60" s="33" t="s">
        <v>439</v>
      </c>
      <c r="I60" s="33" t="s">
        <v>40</v>
      </c>
      <c r="J60" s="33" t="s">
        <v>681</v>
      </c>
      <c r="K60" s="33" t="s">
        <v>414</v>
      </c>
      <c r="L60" s="33" t="s">
        <v>76</v>
      </c>
      <c r="M60" s="33" t="s">
        <v>132</v>
      </c>
      <c r="N60" s="1" t="s">
        <v>43</v>
      </c>
      <c r="O60" s="17" t="str">
        <f>VLOOKUP(A60,'Art. 115 Liste Interreg ABH_alt'!$A$3:$M$104,1,)</f>
        <v>ABH060</v>
      </c>
    </row>
    <row r="61" spans="1:15" s="2" customFormat="1" ht="33.5" customHeight="1" x14ac:dyDescent="0.35">
      <c r="A61" s="43" t="s">
        <v>596</v>
      </c>
      <c r="B61" s="33" t="s">
        <v>295</v>
      </c>
      <c r="C61" s="33" t="s">
        <v>386</v>
      </c>
      <c r="D61" s="33" t="s">
        <v>597</v>
      </c>
      <c r="E61" s="33" t="s">
        <v>199</v>
      </c>
      <c r="F61" s="33" t="s">
        <v>167</v>
      </c>
      <c r="G61" s="4">
        <v>324484</v>
      </c>
      <c r="H61" s="33" t="s">
        <v>387</v>
      </c>
      <c r="I61" s="33" t="s">
        <v>8</v>
      </c>
      <c r="J61" s="33" t="s">
        <v>681</v>
      </c>
      <c r="K61" s="33" t="s">
        <v>211</v>
      </c>
      <c r="L61" s="33" t="s">
        <v>76</v>
      </c>
      <c r="M61" s="33" t="s">
        <v>10</v>
      </c>
      <c r="N61" s="1" t="s">
        <v>182</v>
      </c>
      <c r="O61" s="17" t="str">
        <f>VLOOKUP(A61,'Art. 115 Liste Interreg ABH_alt'!$A$3:$M$104,1,)</f>
        <v>ABH062</v>
      </c>
    </row>
    <row r="62" spans="1:15" s="2" customFormat="1" ht="33.5" customHeight="1" x14ac:dyDescent="0.35">
      <c r="A62" s="43" t="s">
        <v>598</v>
      </c>
      <c r="B62" s="33" t="s">
        <v>197</v>
      </c>
      <c r="C62" s="33" t="s">
        <v>198</v>
      </c>
      <c r="D62" s="33" t="s">
        <v>599</v>
      </c>
      <c r="E62" s="33" t="s">
        <v>199</v>
      </c>
      <c r="F62" s="33" t="s">
        <v>167</v>
      </c>
      <c r="G62" s="4">
        <v>329370.01</v>
      </c>
      <c r="H62" s="33" t="s">
        <v>200</v>
      </c>
      <c r="I62" s="33" t="s">
        <v>8</v>
      </c>
      <c r="J62" s="33" t="s">
        <v>681</v>
      </c>
      <c r="K62" s="33" t="s">
        <v>201</v>
      </c>
      <c r="L62" s="33" t="s">
        <v>76</v>
      </c>
      <c r="M62" s="33" t="s">
        <v>202</v>
      </c>
      <c r="N62" s="1" t="s">
        <v>105</v>
      </c>
      <c r="O62" s="17" t="str">
        <f>VLOOKUP(A62,'Art. 115 Liste Interreg ABH_alt'!$A$3:$M$104,1,)</f>
        <v>ABH063</v>
      </c>
    </row>
    <row r="63" spans="1:15" s="2" customFormat="1" ht="33.5" customHeight="1" x14ac:dyDescent="0.35">
      <c r="A63" s="43" t="s">
        <v>600</v>
      </c>
      <c r="B63" s="33" t="s">
        <v>295</v>
      </c>
      <c r="C63" s="33" t="s">
        <v>296</v>
      </c>
      <c r="D63" s="33" t="s">
        <v>601</v>
      </c>
      <c r="E63" s="33" t="s">
        <v>297</v>
      </c>
      <c r="F63" s="33" t="s">
        <v>205</v>
      </c>
      <c r="G63" s="4">
        <v>316348.63</v>
      </c>
      <c r="H63" s="33" t="s">
        <v>298</v>
      </c>
      <c r="I63" s="33" t="s">
        <v>8</v>
      </c>
      <c r="J63" s="33" t="s">
        <v>682</v>
      </c>
      <c r="K63" s="33" t="s">
        <v>299</v>
      </c>
      <c r="L63" s="33" t="s">
        <v>76</v>
      </c>
      <c r="M63" s="33" t="s">
        <v>10</v>
      </c>
      <c r="N63" s="1" t="s">
        <v>207</v>
      </c>
      <c r="O63" s="17" t="str">
        <f>VLOOKUP(A63,'Art. 115 Liste Interreg ABH_alt'!$A$3:$M$104,1,)</f>
        <v>ABH064</v>
      </c>
    </row>
    <row r="64" spans="1:15" s="2" customFormat="1" ht="33.5" customHeight="1" x14ac:dyDescent="0.35">
      <c r="A64" s="43" t="s">
        <v>602</v>
      </c>
      <c r="B64" s="33" t="s">
        <v>203</v>
      </c>
      <c r="C64" s="33" t="s">
        <v>204</v>
      </c>
      <c r="D64" s="33" t="s">
        <v>603</v>
      </c>
      <c r="E64" s="33" t="s">
        <v>199</v>
      </c>
      <c r="F64" s="33" t="s">
        <v>205</v>
      </c>
      <c r="G64" s="4">
        <v>156999.79999999999</v>
      </c>
      <c r="H64" s="33" t="s">
        <v>206</v>
      </c>
      <c r="I64" s="33" t="s">
        <v>8</v>
      </c>
      <c r="J64" s="33" t="s">
        <v>681</v>
      </c>
      <c r="K64" s="33">
        <v>78462</v>
      </c>
      <c r="L64" s="33" t="s">
        <v>9</v>
      </c>
      <c r="M64" s="33" t="s">
        <v>10</v>
      </c>
      <c r="N64" s="1" t="s">
        <v>11</v>
      </c>
      <c r="O64" s="17" t="str">
        <f>VLOOKUP(A64,'Art. 115 Liste Interreg ABH_alt'!$A$3:$M$104,1,)</f>
        <v>ABH065</v>
      </c>
    </row>
    <row r="65" spans="1:15" s="2" customFormat="1" ht="33.5" customHeight="1" x14ac:dyDescent="0.35">
      <c r="A65" s="43" t="s">
        <v>604</v>
      </c>
      <c r="B65" s="33" t="s">
        <v>364</v>
      </c>
      <c r="C65" s="33" t="s">
        <v>365</v>
      </c>
      <c r="D65" s="33" t="s">
        <v>605</v>
      </c>
      <c r="E65" s="33" t="s">
        <v>199</v>
      </c>
      <c r="F65" s="33" t="s">
        <v>163</v>
      </c>
      <c r="G65" s="4">
        <v>387556.91</v>
      </c>
      <c r="H65" s="33" t="s">
        <v>366</v>
      </c>
      <c r="I65" s="33" t="s">
        <v>8</v>
      </c>
      <c r="J65" s="33" t="s">
        <v>681</v>
      </c>
      <c r="K65" s="33">
        <v>78462</v>
      </c>
      <c r="L65" s="33" t="s">
        <v>9</v>
      </c>
      <c r="M65" s="33" t="s">
        <v>10</v>
      </c>
      <c r="N65" s="1" t="s">
        <v>36</v>
      </c>
      <c r="O65" s="17" t="str">
        <f>VLOOKUP(A65,'Art. 115 Liste Interreg ABH_alt'!$A$3:$M$104,1,)</f>
        <v>ABH066</v>
      </c>
    </row>
    <row r="66" spans="1:15" s="2" customFormat="1" ht="33.5" customHeight="1" x14ac:dyDescent="0.35">
      <c r="A66" s="43" t="s">
        <v>607</v>
      </c>
      <c r="B66" s="33" t="s">
        <v>449</v>
      </c>
      <c r="C66" s="33" t="s">
        <v>450</v>
      </c>
      <c r="D66" s="33" t="s">
        <v>608</v>
      </c>
      <c r="E66" s="33" t="s">
        <v>266</v>
      </c>
      <c r="F66" s="33" t="s">
        <v>451</v>
      </c>
      <c r="G66" s="4">
        <v>504518.79</v>
      </c>
      <c r="H66" s="33" t="s">
        <v>452</v>
      </c>
      <c r="I66" s="33" t="s">
        <v>8</v>
      </c>
      <c r="J66" s="33" t="s">
        <v>681</v>
      </c>
      <c r="K66" s="33">
        <v>78120</v>
      </c>
      <c r="L66" s="33" t="s">
        <v>9</v>
      </c>
      <c r="M66" s="33" t="s">
        <v>10</v>
      </c>
      <c r="N66" s="1" t="s">
        <v>19</v>
      </c>
      <c r="O66" s="17" t="str">
        <f>VLOOKUP(A66,'Art. 115 Liste Interreg ABH_alt'!$A$3:$M$104,1,)</f>
        <v>ABH067</v>
      </c>
    </row>
    <row r="67" spans="1:15" s="2" customFormat="1" ht="33.5" customHeight="1" x14ac:dyDescent="0.35">
      <c r="A67" s="43" t="s">
        <v>610</v>
      </c>
      <c r="B67" s="33" t="s">
        <v>352</v>
      </c>
      <c r="C67" s="33" t="s">
        <v>353</v>
      </c>
      <c r="D67" s="33" t="s">
        <v>611</v>
      </c>
      <c r="E67" s="33" t="s">
        <v>199</v>
      </c>
      <c r="F67" s="33" t="s">
        <v>108</v>
      </c>
      <c r="G67" s="4">
        <v>439004.55</v>
      </c>
      <c r="H67" s="33" t="s">
        <v>354</v>
      </c>
      <c r="I67" s="33" t="s">
        <v>8</v>
      </c>
      <c r="J67" s="33" t="s">
        <v>681</v>
      </c>
      <c r="K67" s="33" t="s">
        <v>211</v>
      </c>
      <c r="L67" s="33" t="s">
        <v>76</v>
      </c>
      <c r="M67" s="33" t="s">
        <v>10</v>
      </c>
      <c r="N67" s="1" t="s">
        <v>212</v>
      </c>
      <c r="O67" s="17" t="str">
        <f>VLOOKUP(A67,'Art. 115 Liste Interreg ABH_alt'!$A$3:$M$104,1,)</f>
        <v>ABH068</v>
      </c>
    </row>
    <row r="68" spans="1:15" s="2" customFormat="1" ht="33.5" customHeight="1" x14ac:dyDescent="0.35">
      <c r="A68" s="43" t="s">
        <v>612</v>
      </c>
      <c r="B68" s="33" t="s">
        <v>208</v>
      </c>
      <c r="C68" s="33" t="s">
        <v>209</v>
      </c>
      <c r="D68" s="33" t="s">
        <v>613</v>
      </c>
      <c r="E68" s="33" t="s">
        <v>162</v>
      </c>
      <c r="F68" s="33" t="s">
        <v>85</v>
      </c>
      <c r="G68" s="4">
        <v>586306.02</v>
      </c>
      <c r="H68" s="33" t="s">
        <v>210</v>
      </c>
      <c r="I68" s="33" t="s">
        <v>8</v>
      </c>
      <c r="J68" s="33" t="s">
        <v>681</v>
      </c>
      <c r="K68" s="33" t="s">
        <v>211</v>
      </c>
      <c r="L68" s="33" t="s">
        <v>76</v>
      </c>
      <c r="M68" s="33" t="s">
        <v>138</v>
      </c>
      <c r="N68" s="1" t="s">
        <v>27</v>
      </c>
      <c r="O68" s="17" t="str">
        <f>VLOOKUP(A68,'Art. 115 Liste Interreg ABH_alt'!$A$3:$M$104,1,)</f>
        <v>ABH069</v>
      </c>
    </row>
    <row r="69" spans="1:15" s="2" customFormat="1" ht="33.5" customHeight="1" x14ac:dyDescent="0.35">
      <c r="A69" s="43" t="s">
        <v>614</v>
      </c>
      <c r="B69" s="33" t="s">
        <v>134</v>
      </c>
      <c r="C69" s="33" t="s">
        <v>213</v>
      </c>
      <c r="D69" s="33" t="s">
        <v>615</v>
      </c>
      <c r="E69" s="33" t="s">
        <v>162</v>
      </c>
      <c r="F69" s="33" t="s">
        <v>108</v>
      </c>
      <c r="G69" s="4">
        <v>310953.03000000003</v>
      </c>
      <c r="H69" s="33" t="s">
        <v>214</v>
      </c>
      <c r="I69" s="33" t="s">
        <v>8</v>
      </c>
      <c r="J69" s="33" t="s">
        <v>681</v>
      </c>
      <c r="K69" s="33">
        <v>78462</v>
      </c>
      <c r="L69" s="33" t="s">
        <v>9</v>
      </c>
      <c r="M69" s="33" t="s">
        <v>138</v>
      </c>
      <c r="N69" s="1" t="s">
        <v>81</v>
      </c>
      <c r="O69" s="17" t="str">
        <f>VLOOKUP(A69,'Art. 115 Liste Interreg ABH_alt'!$A$3:$M$104,1,)</f>
        <v>ABH070</v>
      </c>
    </row>
    <row r="70" spans="1:15" s="2" customFormat="1" ht="33.5" customHeight="1" x14ac:dyDescent="0.35">
      <c r="A70" s="43" t="s">
        <v>616</v>
      </c>
      <c r="B70" s="33" t="s">
        <v>215</v>
      </c>
      <c r="C70" s="33" t="s">
        <v>216</v>
      </c>
      <c r="D70" s="33" t="s">
        <v>617</v>
      </c>
      <c r="E70" s="33" t="s">
        <v>217</v>
      </c>
      <c r="F70" s="33" t="s">
        <v>218</v>
      </c>
      <c r="G70" s="4">
        <v>576722.74</v>
      </c>
      <c r="H70" s="33" t="s">
        <v>219</v>
      </c>
      <c r="I70" s="33" t="s">
        <v>8</v>
      </c>
      <c r="J70" s="33" t="s">
        <v>681</v>
      </c>
      <c r="K70" s="33" t="s">
        <v>147</v>
      </c>
      <c r="L70" s="33" t="s">
        <v>76</v>
      </c>
      <c r="M70" s="33" t="s">
        <v>138</v>
      </c>
      <c r="N70" s="1" t="s">
        <v>43</v>
      </c>
      <c r="O70" s="17" t="str">
        <f>VLOOKUP(A70,'Art. 115 Liste Interreg ABH_alt'!$A$3:$M$104,1,)</f>
        <v>ABH071</v>
      </c>
    </row>
    <row r="71" spans="1:15" s="2" customFormat="1" ht="33.5" customHeight="1" x14ac:dyDescent="0.35">
      <c r="A71" s="43" t="s">
        <v>618</v>
      </c>
      <c r="B71" s="33" t="s">
        <v>220</v>
      </c>
      <c r="C71" s="33" t="s">
        <v>221</v>
      </c>
      <c r="D71" s="33" t="s">
        <v>619</v>
      </c>
      <c r="E71" s="33" t="s">
        <v>199</v>
      </c>
      <c r="F71" s="33" t="s">
        <v>167</v>
      </c>
      <c r="G71" s="4">
        <v>252000</v>
      </c>
      <c r="H71" s="33" t="s">
        <v>222</v>
      </c>
      <c r="I71" s="33" t="s">
        <v>8</v>
      </c>
      <c r="J71" s="33" t="s">
        <v>681</v>
      </c>
      <c r="K71" s="33" t="s">
        <v>211</v>
      </c>
      <c r="L71" s="33" t="s">
        <v>76</v>
      </c>
      <c r="M71" s="33" t="s">
        <v>10</v>
      </c>
      <c r="N71" s="1" t="s">
        <v>92</v>
      </c>
      <c r="O71" s="17" t="str">
        <f>VLOOKUP(A71,'Art. 115 Liste Interreg ABH_alt'!$A$3:$M$104,1,)</f>
        <v>ABH072</v>
      </c>
    </row>
    <row r="72" spans="1:15" s="2" customFormat="1" ht="33.5" customHeight="1" x14ac:dyDescent="0.35">
      <c r="A72" s="43" t="s">
        <v>620</v>
      </c>
      <c r="B72" s="33" t="s">
        <v>264</v>
      </c>
      <c r="C72" s="33" t="s">
        <v>265</v>
      </c>
      <c r="D72" s="33" t="s">
        <v>621</v>
      </c>
      <c r="E72" s="33" t="s">
        <v>266</v>
      </c>
      <c r="F72" s="33" t="s">
        <v>167</v>
      </c>
      <c r="G72" s="4">
        <v>120000</v>
      </c>
      <c r="H72" s="33" t="s">
        <v>267</v>
      </c>
      <c r="I72" s="33" t="s">
        <v>8</v>
      </c>
      <c r="J72" s="33" t="s">
        <v>681</v>
      </c>
      <c r="K72" s="33">
        <v>78462</v>
      </c>
      <c r="L72" s="33" t="s">
        <v>9</v>
      </c>
      <c r="M72" s="33" t="s">
        <v>10</v>
      </c>
      <c r="N72" s="1" t="s">
        <v>139</v>
      </c>
      <c r="O72" s="17" t="str">
        <f>VLOOKUP(A72,'Art. 115 Liste Interreg ABH_alt'!$A$3:$M$104,1,)</f>
        <v>ABH073</v>
      </c>
    </row>
    <row r="73" spans="1:15" s="2" customFormat="1" ht="33.5" customHeight="1" x14ac:dyDescent="0.35">
      <c r="A73" s="43" t="s">
        <v>622</v>
      </c>
      <c r="B73" s="33" t="s">
        <v>227</v>
      </c>
      <c r="C73" s="33" t="s">
        <v>228</v>
      </c>
      <c r="D73" s="33" t="s">
        <v>623</v>
      </c>
      <c r="E73" s="33" t="s">
        <v>199</v>
      </c>
      <c r="F73" s="33" t="s">
        <v>229</v>
      </c>
      <c r="G73" s="4">
        <v>473418.7</v>
      </c>
      <c r="H73" s="33" t="s">
        <v>230</v>
      </c>
      <c r="I73" s="33" t="s">
        <v>40</v>
      </c>
      <c r="J73" s="33" t="s">
        <v>681</v>
      </c>
      <c r="K73" s="33">
        <v>79713</v>
      </c>
      <c r="L73" s="33" t="s">
        <v>9</v>
      </c>
      <c r="M73" s="33" t="s">
        <v>42</v>
      </c>
      <c r="N73" s="1" t="s">
        <v>81</v>
      </c>
      <c r="O73" s="17" t="str">
        <f>VLOOKUP(A73,'Art. 115 Liste Interreg ABH_alt'!$A$3:$M$104,1,)</f>
        <v>ABH074</v>
      </c>
    </row>
    <row r="74" spans="1:15" s="2" customFormat="1" ht="33.5" customHeight="1" x14ac:dyDescent="0.35">
      <c r="A74" s="43" t="s">
        <v>625</v>
      </c>
      <c r="B74" s="33" t="s">
        <v>231</v>
      </c>
      <c r="C74" s="33" t="s">
        <v>232</v>
      </c>
      <c r="D74" s="33" t="s">
        <v>626</v>
      </c>
      <c r="E74" s="33" t="s">
        <v>179</v>
      </c>
      <c r="F74" s="33" t="s">
        <v>233</v>
      </c>
      <c r="G74" s="4">
        <v>1090438.3</v>
      </c>
      <c r="H74" s="33" t="s">
        <v>234</v>
      </c>
      <c r="I74" s="33" t="s">
        <v>40</v>
      </c>
      <c r="J74" s="33" t="s">
        <v>681</v>
      </c>
      <c r="K74" s="33">
        <v>79713</v>
      </c>
      <c r="L74" s="33" t="s">
        <v>9</v>
      </c>
      <c r="M74" s="33" t="s">
        <v>87</v>
      </c>
      <c r="N74" s="1" t="s">
        <v>88</v>
      </c>
      <c r="O74" s="17" t="str">
        <f>VLOOKUP(A74,'Art. 115 Liste Interreg ABH_alt'!$A$3:$M$104,1,)</f>
        <v>ABH075</v>
      </c>
    </row>
    <row r="75" spans="1:15" s="2" customFormat="1" ht="33.5" customHeight="1" x14ac:dyDescent="0.35">
      <c r="A75" s="43" t="s">
        <v>627</v>
      </c>
      <c r="B75" s="33" t="s">
        <v>235</v>
      </c>
      <c r="C75" s="33" t="s">
        <v>236</v>
      </c>
      <c r="D75" s="33" t="s">
        <v>628</v>
      </c>
      <c r="E75" s="33" t="s">
        <v>237</v>
      </c>
      <c r="F75" s="33" t="s">
        <v>238</v>
      </c>
      <c r="G75" s="4">
        <v>2117319</v>
      </c>
      <c r="H75" s="33" t="s">
        <v>239</v>
      </c>
      <c r="I75" s="33" t="s">
        <v>25</v>
      </c>
      <c r="J75" s="33" t="s">
        <v>681</v>
      </c>
      <c r="K75" s="33" t="s">
        <v>240</v>
      </c>
      <c r="L75" s="33" t="s">
        <v>17</v>
      </c>
      <c r="M75" s="33" t="s">
        <v>26</v>
      </c>
      <c r="N75" s="1" t="s">
        <v>113</v>
      </c>
      <c r="O75" s="17" t="str">
        <f>VLOOKUP(A75,'Art. 115 Liste Interreg ABH_alt'!$A$3:$M$104,1,)</f>
        <v>ABH077</v>
      </c>
    </row>
    <row r="76" spans="1:15" s="2" customFormat="1" ht="33.5" customHeight="1" x14ac:dyDescent="0.35">
      <c r="A76" s="43" t="s">
        <v>629</v>
      </c>
      <c r="B76" s="33" t="s">
        <v>355</v>
      </c>
      <c r="C76" s="33" t="s">
        <v>356</v>
      </c>
      <c r="D76" s="33" t="s">
        <v>630</v>
      </c>
      <c r="E76" s="33" t="s">
        <v>357</v>
      </c>
      <c r="F76" s="33" t="s">
        <v>205</v>
      </c>
      <c r="G76" s="4">
        <v>373725</v>
      </c>
      <c r="H76" s="33" t="s">
        <v>358</v>
      </c>
      <c r="I76" s="33" t="s">
        <v>8</v>
      </c>
      <c r="J76" s="33" t="s">
        <v>480</v>
      </c>
      <c r="K76" s="33" t="s">
        <v>175</v>
      </c>
      <c r="L76" s="33" t="s">
        <v>17</v>
      </c>
      <c r="M76" s="33" t="s">
        <v>359</v>
      </c>
      <c r="N76" s="1" t="s">
        <v>36</v>
      </c>
      <c r="O76" s="17" t="str">
        <f>VLOOKUP(A76,'Art. 115 Liste Interreg ABH_alt'!$A$3:$M$104,1,)</f>
        <v>ABH078</v>
      </c>
    </row>
    <row r="77" spans="1:15" s="2" customFormat="1" ht="33.5" customHeight="1" x14ac:dyDescent="0.35">
      <c r="A77" s="43" t="s">
        <v>631</v>
      </c>
      <c r="B77" s="33" t="s">
        <v>369</v>
      </c>
      <c r="C77" s="33" t="s">
        <v>370</v>
      </c>
      <c r="D77" s="33" t="s">
        <v>632</v>
      </c>
      <c r="E77" s="33" t="s">
        <v>162</v>
      </c>
      <c r="F77" s="33" t="s">
        <v>120</v>
      </c>
      <c r="G77" s="4">
        <v>516287.92</v>
      </c>
      <c r="H77" s="33" t="s">
        <v>371</v>
      </c>
      <c r="I77" s="33" t="s">
        <v>8</v>
      </c>
      <c r="J77" s="33" t="s">
        <v>681</v>
      </c>
      <c r="K77" s="33" t="s">
        <v>372</v>
      </c>
      <c r="L77" s="33" t="s">
        <v>76</v>
      </c>
      <c r="M77" s="33" t="s">
        <v>10</v>
      </c>
      <c r="N77" s="1" t="s">
        <v>36</v>
      </c>
      <c r="O77" s="17" t="str">
        <f>VLOOKUP(A77,'Art. 115 Liste Interreg ABH_alt'!$A$3:$M$104,1,)</f>
        <v>ABH079</v>
      </c>
    </row>
    <row r="78" spans="1:15" s="2" customFormat="1" ht="33.5" customHeight="1" x14ac:dyDescent="0.35">
      <c r="A78" s="43" t="s">
        <v>633</v>
      </c>
      <c r="B78" s="33" t="s">
        <v>241</v>
      </c>
      <c r="C78" s="33" t="s">
        <v>242</v>
      </c>
      <c r="D78" s="33" t="s">
        <v>634</v>
      </c>
      <c r="E78" s="33" t="s">
        <v>243</v>
      </c>
      <c r="F78" s="33" t="s">
        <v>238</v>
      </c>
      <c r="G78" s="4">
        <v>526520.80000000005</v>
      </c>
      <c r="H78" s="33" t="s">
        <v>244</v>
      </c>
      <c r="I78" s="33" t="s">
        <v>8</v>
      </c>
      <c r="J78" s="33" t="s">
        <v>681</v>
      </c>
      <c r="K78" s="33" t="s">
        <v>226</v>
      </c>
      <c r="L78" s="33" t="s">
        <v>76</v>
      </c>
      <c r="M78" s="33" t="s">
        <v>69</v>
      </c>
      <c r="N78" s="1" t="s">
        <v>133</v>
      </c>
      <c r="O78" s="17" t="str">
        <f>VLOOKUP(A78,'Art. 115 Liste Interreg ABH_alt'!$A$3:$M$104,1,)</f>
        <v>ABH080</v>
      </c>
    </row>
    <row r="79" spans="1:15" s="2" customFormat="1" ht="33.5" customHeight="1" x14ac:dyDescent="0.35">
      <c r="A79" s="43" t="s">
        <v>635</v>
      </c>
      <c r="B79" s="33" t="s">
        <v>398</v>
      </c>
      <c r="C79" s="33" t="s">
        <v>399</v>
      </c>
      <c r="D79" s="33" t="s">
        <v>636</v>
      </c>
      <c r="E79" s="33" t="s">
        <v>255</v>
      </c>
      <c r="F79" s="33" t="s">
        <v>120</v>
      </c>
      <c r="G79" s="4">
        <v>1151394.6399999999</v>
      </c>
      <c r="H79" s="33" t="s">
        <v>400</v>
      </c>
      <c r="I79" s="33" t="s">
        <v>8</v>
      </c>
      <c r="J79" s="33" t="s">
        <v>681</v>
      </c>
      <c r="K79" s="33" t="s">
        <v>401</v>
      </c>
      <c r="L79" s="33" t="s">
        <v>76</v>
      </c>
      <c r="M79" s="33" t="s">
        <v>10</v>
      </c>
      <c r="N79" s="1" t="s">
        <v>105</v>
      </c>
      <c r="O79" s="17" t="str">
        <f>VLOOKUP(A79,'Art. 115 Liste Interreg ABH_alt'!$A$3:$M$104,1,)</f>
        <v>ABH081</v>
      </c>
    </row>
    <row r="80" spans="1:15" s="2" customFormat="1" ht="33.5" customHeight="1" x14ac:dyDescent="0.35">
      <c r="A80" s="43" t="s">
        <v>638</v>
      </c>
      <c r="B80" s="33" t="s">
        <v>253</v>
      </c>
      <c r="C80" s="33" t="s">
        <v>254</v>
      </c>
      <c r="D80" s="33" t="s">
        <v>639</v>
      </c>
      <c r="E80" s="33" t="s">
        <v>255</v>
      </c>
      <c r="F80" s="33" t="s">
        <v>163</v>
      </c>
      <c r="G80" s="4">
        <v>500000</v>
      </c>
      <c r="H80" s="33" t="s">
        <v>256</v>
      </c>
      <c r="I80" s="33" t="s">
        <v>25</v>
      </c>
      <c r="J80" s="33" t="s">
        <v>480</v>
      </c>
      <c r="K80" s="33">
        <v>78315</v>
      </c>
      <c r="L80" s="33" t="s">
        <v>9</v>
      </c>
      <c r="M80" s="33" t="s">
        <v>26</v>
      </c>
      <c r="N80" s="1" t="s">
        <v>11</v>
      </c>
      <c r="O80" s="17" t="str">
        <f>VLOOKUP(A80,'Art. 115 Liste Interreg ABH_alt'!$A$3:$M$104,1,)</f>
        <v>ABH083</v>
      </c>
    </row>
    <row r="81" spans="1:15" s="2" customFormat="1" ht="33.5" customHeight="1" x14ac:dyDescent="0.35">
      <c r="A81" s="43" t="s">
        <v>640</v>
      </c>
      <c r="B81" s="33" t="s">
        <v>390</v>
      </c>
      <c r="C81" s="33" t="s">
        <v>391</v>
      </c>
      <c r="D81" s="33" t="s">
        <v>641</v>
      </c>
      <c r="E81" s="33" t="s">
        <v>357</v>
      </c>
      <c r="F81" s="33" t="s">
        <v>163</v>
      </c>
      <c r="G81" s="4">
        <v>429410.4</v>
      </c>
      <c r="H81" s="33" t="s">
        <v>392</v>
      </c>
      <c r="I81" s="33" t="s">
        <v>25</v>
      </c>
      <c r="J81" s="33" t="s">
        <v>480</v>
      </c>
      <c r="K81" s="33" t="s">
        <v>175</v>
      </c>
      <c r="L81" s="33" t="s">
        <v>17</v>
      </c>
      <c r="M81" s="33" t="s">
        <v>26</v>
      </c>
      <c r="N81" s="1" t="s">
        <v>81</v>
      </c>
      <c r="O81" s="17" t="str">
        <f>VLOOKUP(A81,'Art. 115 Liste Interreg ABH_alt'!$A$3:$M$104,1,)</f>
        <v>ABH084</v>
      </c>
    </row>
    <row r="82" spans="1:15" s="2" customFormat="1" ht="33.5" customHeight="1" x14ac:dyDescent="0.35">
      <c r="A82" s="43" t="s">
        <v>642</v>
      </c>
      <c r="B82" s="33" t="s">
        <v>37</v>
      </c>
      <c r="C82" s="33" t="s">
        <v>388</v>
      </c>
      <c r="D82" s="33" t="s">
        <v>643</v>
      </c>
      <c r="E82" s="33" t="s">
        <v>255</v>
      </c>
      <c r="F82" s="33" t="s">
        <v>163</v>
      </c>
      <c r="G82" s="4">
        <v>211836.46</v>
      </c>
      <c r="H82" s="33" t="s">
        <v>389</v>
      </c>
      <c r="I82" s="33" t="s">
        <v>8</v>
      </c>
      <c r="J82" s="33" t="s">
        <v>681</v>
      </c>
      <c r="K82" s="33" t="s">
        <v>175</v>
      </c>
      <c r="L82" s="33" t="s">
        <v>17</v>
      </c>
      <c r="M82" s="33" t="s">
        <v>10</v>
      </c>
      <c r="N82" s="1" t="s">
        <v>92</v>
      </c>
      <c r="O82" s="17" t="str">
        <f>VLOOKUP(A82,'Art. 115 Liste Interreg ABH_alt'!$A$3:$M$104,1,)</f>
        <v>ABH085</v>
      </c>
    </row>
    <row r="83" spans="1:15" s="2" customFormat="1" ht="33.5" customHeight="1" x14ac:dyDescent="0.35">
      <c r="A83" s="43" t="s">
        <v>644</v>
      </c>
      <c r="B83" s="33" t="s">
        <v>268</v>
      </c>
      <c r="C83" s="33" t="s">
        <v>269</v>
      </c>
      <c r="D83" s="33" t="s">
        <v>645</v>
      </c>
      <c r="E83" s="33" t="s">
        <v>270</v>
      </c>
      <c r="F83" s="33" t="s">
        <v>163</v>
      </c>
      <c r="G83" s="4">
        <v>445132.73</v>
      </c>
      <c r="H83" s="33" t="s">
        <v>271</v>
      </c>
      <c r="I83" s="33" t="s">
        <v>8</v>
      </c>
      <c r="J83" s="33" t="s">
        <v>681</v>
      </c>
      <c r="K83" s="33">
        <v>78457</v>
      </c>
      <c r="L83" s="33" t="s">
        <v>9</v>
      </c>
      <c r="M83" s="33" t="s">
        <v>10</v>
      </c>
      <c r="N83" s="1" t="s">
        <v>182</v>
      </c>
      <c r="O83" s="17" t="str">
        <f>VLOOKUP(A83,'Art. 115 Liste Interreg ABH_alt'!$A$3:$M$104,1,)</f>
        <v>ABH086</v>
      </c>
    </row>
    <row r="84" spans="1:15" s="2" customFormat="1" ht="33.5" customHeight="1" x14ac:dyDescent="0.35">
      <c r="A84" s="43" t="s">
        <v>646</v>
      </c>
      <c r="B84" s="33" t="s">
        <v>272</v>
      </c>
      <c r="C84" s="33" t="s">
        <v>273</v>
      </c>
      <c r="D84" s="33" t="s">
        <v>647</v>
      </c>
      <c r="E84" s="33" t="s">
        <v>274</v>
      </c>
      <c r="F84" s="33" t="s">
        <v>167</v>
      </c>
      <c r="G84" s="4">
        <v>194500</v>
      </c>
      <c r="H84" s="33" t="s">
        <v>275</v>
      </c>
      <c r="I84" s="33" t="s">
        <v>40</v>
      </c>
      <c r="J84" s="33" t="s">
        <v>681</v>
      </c>
      <c r="K84" s="33" t="s">
        <v>276</v>
      </c>
      <c r="L84" s="33" t="s">
        <v>9</v>
      </c>
      <c r="M84" s="33" t="s">
        <v>277</v>
      </c>
      <c r="N84" s="1" t="s">
        <v>81</v>
      </c>
      <c r="O84" s="17" t="str">
        <f>VLOOKUP(A84,'Art. 115 Liste Interreg ABH_alt'!$A$3:$M$104,1,)</f>
        <v>ABH087</v>
      </c>
    </row>
    <row r="85" spans="1:15" s="2" customFormat="1" ht="33.5" customHeight="1" x14ac:dyDescent="0.35">
      <c r="A85" s="43" t="s">
        <v>648</v>
      </c>
      <c r="B85" s="33" t="s">
        <v>305</v>
      </c>
      <c r="C85" s="33" t="s">
        <v>306</v>
      </c>
      <c r="D85" s="33" t="s">
        <v>649</v>
      </c>
      <c r="E85" s="33" t="s">
        <v>255</v>
      </c>
      <c r="F85" s="33" t="s">
        <v>120</v>
      </c>
      <c r="G85" s="4">
        <v>1107388.92</v>
      </c>
      <c r="H85" s="33" t="s">
        <v>307</v>
      </c>
      <c r="I85" s="33" t="s">
        <v>8</v>
      </c>
      <c r="J85" s="33" t="s">
        <v>681</v>
      </c>
      <c r="K85" s="33" t="s">
        <v>98</v>
      </c>
      <c r="L85" s="33" t="s">
        <v>17</v>
      </c>
      <c r="M85" s="33" t="s">
        <v>10</v>
      </c>
      <c r="N85" s="1" t="s">
        <v>60</v>
      </c>
      <c r="O85" s="17" t="str">
        <f>VLOOKUP(A85,'Art. 115 Liste Interreg ABH_alt'!$A$3:$M$104,1,)</f>
        <v>ABH088</v>
      </c>
    </row>
    <row r="86" spans="1:15" s="2" customFormat="1" ht="33.5" customHeight="1" x14ac:dyDescent="0.35">
      <c r="A86" s="43" t="s">
        <v>650</v>
      </c>
      <c r="B86" s="33" t="s">
        <v>37</v>
      </c>
      <c r="C86" s="33" t="s">
        <v>282</v>
      </c>
      <c r="D86" s="33" t="s">
        <v>651</v>
      </c>
      <c r="E86" s="33" t="s">
        <v>283</v>
      </c>
      <c r="F86" s="33" t="s">
        <v>284</v>
      </c>
      <c r="G86" s="4">
        <v>493080.33</v>
      </c>
      <c r="H86" s="33" t="s">
        <v>285</v>
      </c>
      <c r="I86" s="33" t="s">
        <v>25</v>
      </c>
      <c r="J86" s="33" t="s">
        <v>682</v>
      </c>
      <c r="K86" s="33" t="s">
        <v>175</v>
      </c>
      <c r="L86" s="33" t="s">
        <v>17</v>
      </c>
      <c r="M86" s="33" t="s">
        <v>26</v>
      </c>
      <c r="N86" s="1" t="s">
        <v>92</v>
      </c>
      <c r="O86" s="17" t="str">
        <f>VLOOKUP(A86,'Art. 115 Liste Interreg ABH_alt'!$A$3:$M$104,1,)</f>
        <v>ABH089</v>
      </c>
    </row>
    <row r="87" spans="1:15" s="2" customFormat="1" ht="33.5" customHeight="1" x14ac:dyDescent="0.35">
      <c r="A87" s="43" t="s">
        <v>652</v>
      </c>
      <c r="B87" s="33" t="s">
        <v>82</v>
      </c>
      <c r="C87" s="33" t="s">
        <v>286</v>
      </c>
      <c r="D87" s="33" t="s">
        <v>653</v>
      </c>
      <c r="E87" s="33" t="s">
        <v>287</v>
      </c>
      <c r="F87" s="33" t="s">
        <v>163</v>
      </c>
      <c r="G87" s="4">
        <v>165600</v>
      </c>
      <c r="H87" s="33" t="s">
        <v>86</v>
      </c>
      <c r="I87" s="33" t="s">
        <v>40</v>
      </c>
      <c r="J87" s="33" t="s">
        <v>480</v>
      </c>
      <c r="K87" s="33">
        <v>87509</v>
      </c>
      <c r="L87" s="33" t="s">
        <v>9</v>
      </c>
      <c r="M87" s="33" t="s">
        <v>87</v>
      </c>
      <c r="N87" s="1" t="s">
        <v>11</v>
      </c>
      <c r="O87" s="17" t="str">
        <f>VLOOKUP(A87,'Art. 115 Liste Interreg ABH_alt'!$A$3:$M$104,1,)</f>
        <v>ABH090</v>
      </c>
    </row>
    <row r="88" spans="1:15" s="2" customFormat="1" ht="33.5" customHeight="1" x14ac:dyDescent="0.35">
      <c r="A88" s="43" t="s">
        <v>654</v>
      </c>
      <c r="B88" s="33" t="s">
        <v>248</v>
      </c>
      <c r="C88" s="33" t="s">
        <v>422</v>
      </c>
      <c r="D88" s="33" t="s">
        <v>655</v>
      </c>
      <c r="E88" s="33" t="s">
        <v>423</v>
      </c>
      <c r="F88" s="33" t="s">
        <v>349</v>
      </c>
      <c r="G88" s="4">
        <v>120500.02</v>
      </c>
      <c r="H88" s="33" t="s">
        <v>424</v>
      </c>
      <c r="I88" s="33" t="s">
        <v>40</v>
      </c>
      <c r="J88" s="33" t="s">
        <v>681</v>
      </c>
      <c r="K88" s="33" t="s">
        <v>251</v>
      </c>
      <c r="L88" s="33" t="s">
        <v>76</v>
      </c>
      <c r="M88" s="33" t="s">
        <v>87</v>
      </c>
      <c r="N88" s="1" t="s">
        <v>19</v>
      </c>
      <c r="O88" s="17" t="str">
        <f>VLOOKUP(A88,'Art. 115 Liste Interreg ABH_alt'!$A$3:$M$104,1,)</f>
        <v>ABH091</v>
      </c>
    </row>
    <row r="89" spans="1:15" s="2" customFormat="1" ht="33.5" customHeight="1" x14ac:dyDescent="0.35">
      <c r="A89" s="43" t="s">
        <v>656</v>
      </c>
      <c r="B89" s="33" t="s">
        <v>288</v>
      </c>
      <c r="C89" s="33" t="s">
        <v>289</v>
      </c>
      <c r="D89" s="33" t="s">
        <v>657</v>
      </c>
      <c r="E89" s="33" t="s">
        <v>283</v>
      </c>
      <c r="F89" s="33" t="s">
        <v>238</v>
      </c>
      <c r="G89" s="4">
        <v>714528.99</v>
      </c>
      <c r="H89" s="33" t="s">
        <v>290</v>
      </c>
      <c r="I89" s="33" t="s">
        <v>40</v>
      </c>
      <c r="J89" s="33" t="s">
        <v>681</v>
      </c>
      <c r="K89" s="33">
        <v>78084</v>
      </c>
      <c r="L89" s="33" t="s">
        <v>9</v>
      </c>
      <c r="M89" s="33" t="s">
        <v>87</v>
      </c>
      <c r="N89" s="1" t="s">
        <v>36</v>
      </c>
      <c r="O89" s="17" t="str">
        <f>VLOOKUP(A89,'Art. 115 Liste Interreg ABH_alt'!$A$3:$M$104,1,)</f>
        <v>ABH092</v>
      </c>
    </row>
    <row r="90" spans="1:15" s="2" customFormat="1" ht="33.5" customHeight="1" x14ac:dyDescent="0.35">
      <c r="A90" s="43" t="s">
        <v>658</v>
      </c>
      <c r="B90" s="33" t="s">
        <v>3</v>
      </c>
      <c r="C90" s="33" t="s">
        <v>315</v>
      </c>
      <c r="D90" s="33" t="s">
        <v>659</v>
      </c>
      <c r="E90" s="33" t="s">
        <v>316</v>
      </c>
      <c r="F90" s="33" t="s">
        <v>317</v>
      </c>
      <c r="G90" s="4">
        <v>1194305.6399999999</v>
      </c>
      <c r="H90" s="33" t="s">
        <v>318</v>
      </c>
      <c r="I90" s="33" t="s">
        <v>8</v>
      </c>
      <c r="J90" s="33" t="s">
        <v>681</v>
      </c>
      <c r="K90" s="33">
        <v>88213</v>
      </c>
      <c r="L90" s="33" t="s">
        <v>9</v>
      </c>
      <c r="M90" s="33" t="s">
        <v>10</v>
      </c>
      <c r="N90" s="1" t="s">
        <v>252</v>
      </c>
      <c r="O90" s="17" t="str">
        <f>VLOOKUP(A90,'Art. 115 Liste Interreg ABH_alt'!$A$3:$M$104,1,)</f>
        <v>ABH093</v>
      </c>
    </row>
    <row r="91" spans="1:15" s="2" customFormat="1" ht="33.5" customHeight="1" x14ac:dyDescent="0.35">
      <c r="A91" s="43" t="s">
        <v>660</v>
      </c>
      <c r="B91" s="33" t="s">
        <v>319</v>
      </c>
      <c r="C91" s="33" t="s">
        <v>320</v>
      </c>
      <c r="D91" s="33" t="s">
        <v>661</v>
      </c>
      <c r="E91" s="33" t="s">
        <v>321</v>
      </c>
      <c r="F91" s="33" t="s">
        <v>163</v>
      </c>
      <c r="G91" s="4">
        <v>139150</v>
      </c>
      <c r="H91" s="33" t="s">
        <v>322</v>
      </c>
      <c r="I91" s="33" t="s">
        <v>40</v>
      </c>
      <c r="J91" s="33" t="s">
        <v>682</v>
      </c>
      <c r="K91" s="33" t="s">
        <v>323</v>
      </c>
      <c r="L91" s="33" t="s">
        <v>76</v>
      </c>
      <c r="M91" s="33" t="s">
        <v>42</v>
      </c>
      <c r="N91" s="1" t="s">
        <v>19</v>
      </c>
      <c r="O91" s="17" t="str">
        <f>VLOOKUP(A91,'Art. 115 Liste Interreg ABH_alt'!$A$3:$M$104,1,)</f>
        <v>ABH094</v>
      </c>
    </row>
    <row r="92" spans="1:15" s="2" customFormat="1" ht="33.5" customHeight="1" x14ac:dyDescent="0.35">
      <c r="A92" s="43" t="s">
        <v>662</v>
      </c>
      <c r="B92" s="33" t="s">
        <v>324</v>
      </c>
      <c r="C92" s="33" t="s">
        <v>325</v>
      </c>
      <c r="D92" s="33" t="s">
        <v>663</v>
      </c>
      <c r="E92" s="33" t="s">
        <v>321</v>
      </c>
      <c r="F92" s="33" t="s">
        <v>233</v>
      </c>
      <c r="G92" s="4">
        <v>315718.87</v>
      </c>
      <c r="H92" s="33" t="s">
        <v>326</v>
      </c>
      <c r="I92" s="33" t="s">
        <v>40</v>
      </c>
      <c r="J92" s="33" t="s">
        <v>681</v>
      </c>
      <c r="K92" s="33" t="s">
        <v>327</v>
      </c>
      <c r="L92" s="33" t="s">
        <v>76</v>
      </c>
      <c r="M92" s="33" t="s">
        <v>328</v>
      </c>
      <c r="N92" s="1" t="s">
        <v>88</v>
      </c>
      <c r="O92" s="17" t="str">
        <f>VLOOKUP(A92,'Art. 115 Liste Interreg ABH_alt'!$A$3:$M$104,1,)</f>
        <v>ABH095</v>
      </c>
    </row>
    <row r="93" spans="1:15" s="2" customFormat="1" ht="33.5" customHeight="1" x14ac:dyDescent="0.35">
      <c r="A93" s="43" t="s">
        <v>664</v>
      </c>
      <c r="B93" s="33" t="s">
        <v>329</v>
      </c>
      <c r="C93" s="33" t="s">
        <v>330</v>
      </c>
      <c r="D93" s="33" t="s">
        <v>665</v>
      </c>
      <c r="E93" s="33" t="s">
        <v>331</v>
      </c>
      <c r="F93" s="33" t="s">
        <v>233</v>
      </c>
      <c r="G93" s="4">
        <v>526964.19999999995</v>
      </c>
      <c r="H93" s="33" t="s">
        <v>332</v>
      </c>
      <c r="I93" s="33" t="s">
        <v>25</v>
      </c>
      <c r="J93" s="33" t="s">
        <v>681</v>
      </c>
      <c r="K93" s="33">
        <v>78462</v>
      </c>
      <c r="L93" s="33" t="s">
        <v>9</v>
      </c>
      <c r="M93" s="33" t="s">
        <v>30</v>
      </c>
      <c r="N93" s="1" t="s">
        <v>81</v>
      </c>
      <c r="O93" s="17" t="str">
        <f>VLOOKUP(A93,'Art. 115 Liste Interreg ABH_alt'!$A$3:$M$104,1,)</f>
        <v>ABH097</v>
      </c>
    </row>
    <row r="94" spans="1:15" s="2" customFormat="1" ht="33.5" customHeight="1" x14ac:dyDescent="0.35">
      <c r="A94" s="43" t="s">
        <v>666</v>
      </c>
      <c r="B94" s="33" t="s">
        <v>333</v>
      </c>
      <c r="C94" s="33" t="s">
        <v>334</v>
      </c>
      <c r="D94" s="33" t="s">
        <v>667</v>
      </c>
      <c r="E94" s="33" t="s">
        <v>321</v>
      </c>
      <c r="F94" s="33" t="s">
        <v>233</v>
      </c>
      <c r="G94" s="4">
        <v>547491.21</v>
      </c>
      <c r="H94" s="33" t="s">
        <v>335</v>
      </c>
      <c r="I94" s="33" t="s">
        <v>25</v>
      </c>
      <c r="J94" s="33" t="s">
        <v>682</v>
      </c>
      <c r="K94" s="33">
        <v>78467</v>
      </c>
      <c r="L94" s="33" t="s">
        <v>9</v>
      </c>
      <c r="M94" s="33" t="s">
        <v>30</v>
      </c>
      <c r="N94" s="1" t="s">
        <v>31</v>
      </c>
      <c r="O94" s="17" t="str">
        <f>VLOOKUP(A94,'Art. 115 Liste Interreg ABH_alt'!$A$3:$M$104,1,)</f>
        <v>ABH098</v>
      </c>
    </row>
    <row r="95" spans="1:15" s="2" customFormat="1" ht="33.5" customHeight="1" x14ac:dyDescent="0.35">
      <c r="A95" s="43" t="s">
        <v>668</v>
      </c>
      <c r="B95" s="33" t="s">
        <v>295</v>
      </c>
      <c r="C95" s="33" t="s">
        <v>336</v>
      </c>
      <c r="D95" s="33" t="s">
        <v>669</v>
      </c>
      <c r="E95" s="33" t="s">
        <v>337</v>
      </c>
      <c r="F95" s="33" t="s">
        <v>284</v>
      </c>
      <c r="G95" s="4">
        <v>268471.28000000003</v>
      </c>
      <c r="H95" s="33" t="s">
        <v>338</v>
      </c>
      <c r="I95" s="33" t="s">
        <v>25</v>
      </c>
      <c r="J95" s="33" t="s">
        <v>681</v>
      </c>
      <c r="K95" s="33" t="s">
        <v>226</v>
      </c>
      <c r="L95" s="33" t="s">
        <v>76</v>
      </c>
      <c r="M95" s="33" t="s">
        <v>26</v>
      </c>
      <c r="N95" s="1" t="s">
        <v>252</v>
      </c>
      <c r="O95" s="17" t="str">
        <f>VLOOKUP(A95,'Art. 115 Liste Interreg ABH_alt'!$A$3:$M$104,1,)</f>
        <v>ABH099</v>
      </c>
    </row>
    <row r="96" spans="1:15" s="2" customFormat="1" ht="33.5" customHeight="1" x14ac:dyDescent="0.35">
      <c r="A96" s="43" t="s">
        <v>339</v>
      </c>
      <c r="B96" s="33" t="s">
        <v>340</v>
      </c>
      <c r="C96" s="33" t="s">
        <v>341</v>
      </c>
      <c r="D96" s="33" t="s">
        <v>670</v>
      </c>
      <c r="E96" s="33" t="s">
        <v>331</v>
      </c>
      <c r="F96" s="33" t="s">
        <v>342</v>
      </c>
      <c r="G96" s="4">
        <v>298055.15000000002</v>
      </c>
      <c r="H96" s="33" t="s">
        <v>343</v>
      </c>
      <c r="I96" s="33" t="s">
        <v>25</v>
      </c>
      <c r="J96" s="33" t="s">
        <v>681</v>
      </c>
      <c r="K96" s="33" t="s">
        <v>344</v>
      </c>
      <c r="L96" s="33" t="s">
        <v>17</v>
      </c>
      <c r="M96" s="33" t="s">
        <v>30</v>
      </c>
      <c r="N96" s="1" t="s">
        <v>252</v>
      </c>
      <c r="O96" s="17" t="str">
        <f>VLOOKUP(A96,'Art. 115 Liste Interreg ABH_alt'!$A$3:$M$104,1,)</f>
        <v>ABH100</v>
      </c>
    </row>
    <row r="97" spans="1:15" s="2" customFormat="1" ht="33.5" customHeight="1" x14ac:dyDescent="0.35">
      <c r="A97" s="43" t="s">
        <v>440</v>
      </c>
      <c r="B97" s="33" t="s">
        <v>165</v>
      </c>
      <c r="C97" s="33" t="s">
        <v>441</v>
      </c>
      <c r="D97" s="33" t="s">
        <v>672</v>
      </c>
      <c r="E97" s="33" t="s">
        <v>331</v>
      </c>
      <c r="F97" s="33" t="s">
        <v>233</v>
      </c>
      <c r="G97" s="4">
        <v>1155104.7</v>
      </c>
      <c r="H97" s="33" t="s">
        <v>442</v>
      </c>
      <c r="I97" s="33" t="s">
        <v>25</v>
      </c>
      <c r="J97" s="33" t="s">
        <v>681</v>
      </c>
      <c r="K97" s="33">
        <v>88138</v>
      </c>
      <c r="L97" s="33" t="s">
        <v>9</v>
      </c>
      <c r="M97" s="33" t="s">
        <v>26</v>
      </c>
      <c r="N97" s="1" t="s">
        <v>36</v>
      </c>
      <c r="O97" s="17" t="str">
        <f>VLOOKUP(A97,'Art. 115 Liste Interreg ABH_alt'!$A$3:$M$104,1,)</f>
        <v>ABH101</v>
      </c>
    </row>
    <row r="98" spans="1:15" s="2" customFormat="1" ht="33.5" customHeight="1" x14ac:dyDescent="0.35">
      <c r="A98" s="43" t="s">
        <v>453</v>
      </c>
      <c r="B98" s="33" t="s">
        <v>454</v>
      </c>
      <c r="C98" s="33" t="s">
        <v>455</v>
      </c>
      <c r="D98" s="33" t="s">
        <v>673</v>
      </c>
      <c r="E98" s="33" t="s">
        <v>331</v>
      </c>
      <c r="F98" s="33" t="s">
        <v>163</v>
      </c>
      <c r="G98" s="4">
        <v>71547.3</v>
      </c>
      <c r="H98" s="33" t="s">
        <v>456</v>
      </c>
      <c r="I98" s="33" t="s">
        <v>40</v>
      </c>
      <c r="J98" s="33" t="s">
        <v>480</v>
      </c>
      <c r="K98" s="33" t="s">
        <v>457</v>
      </c>
      <c r="L98" s="33" t="s">
        <v>17</v>
      </c>
      <c r="M98" s="33" t="s">
        <v>328</v>
      </c>
      <c r="N98" s="1" t="s">
        <v>458</v>
      </c>
      <c r="O98" s="17" t="str">
        <f>VLOOKUP(A98,'Art. 115 Liste Interreg ABH_alt'!$A$3:$M$104,1,)</f>
        <v>ABH102</v>
      </c>
    </row>
    <row r="99" spans="1:15" s="2" customFormat="1" ht="33.5" customHeight="1" x14ac:dyDescent="0.35">
      <c r="A99" s="43" t="s">
        <v>345</v>
      </c>
      <c r="B99" s="33" t="s">
        <v>346</v>
      </c>
      <c r="C99" s="33" t="s">
        <v>347</v>
      </c>
      <c r="D99" s="33" t="s">
        <v>674</v>
      </c>
      <c r="E99" s="33" t="s">
        <v>348</v>
      </c>
      <c r="F99" s="33" t="s">
        <v>349</v>
      </c>
      <c r="G99" s="4">
        <v>862757.31</v>
      </c>
      <c r="H99" s="33" t="s">
        <v>684</v>
      </c>
      <c r="I99" s="33" t="s">
        <v>40</v>
      </c>
      <c r="J99" s="33" t="s">
        <v>681</v>
      </c>
      <c r="K99" s="33" t="s">
        <v>351</v>
      </c>
      <c r="L99" s="33" t="s">
        <v>76</v>
      </c>
      <c r="M99" s="33" t="s">
        <v>42</v>
      </c>
      <c r="N99" s="1" t="s">
        <v>31</v>
      </c>
      <c r="O99" s="17" t="str">
        <f>VLOOKUP(A99,'Art. 115 Liste Interreg ABH_alt'!$A$3:$M$104,1,)</f>
        <v>ABH103</v>
      </c>
    </row>
    <row r="100" spans="1:15" s="2" customFormat="1" ht="33.5" customHeight="1" x14ac:dyDescent="0.35">
      <c r="A100" s="43" t="s">
        <v>425</v>
      </c>
      <c r="B100" s="33" t="s">
        <v>426</v>
      </c>
      <c r="C100" s="33" t="s">
        <v>427</v>
      </c>
      <c r="D100" s="33" t="s">
        <v>675</v>
      </c>
      <c r="E100" s="33" t="s">
        <v>428</v>
      </c>
      <c r="F100" s="33" t="s">
        <v>429</v>
      </c>
      <c r="G100" s="4">
        <v>600000.14</v>
      </c>
      <c r="H100" s="33" t="s">
        <v>430</v>
      </c>
      <c r="I100" s="33" t="s">
        <v>40</v>
      </c>
      <c r="J100" s="33" t="s">
        <v>480</v>
      </c>
      <c r="K100" s="33" t="s">
        <v>98</v>
      </c>
      <c r="L100" s="33" t="s">
        <v>17</v>
      </c>
      <c r="M100" s="33" t="s">
        <v>42</v>
      </c>
      <c r="N100" s="1" t="s">
        <v>192</v>
      </c>
      <c r="O100" s="17" t="str">
        <f>VLOOKUP(A100,'Art. 115 Liste Interreg ABH_alt'!$A$3:$M$104,1,)</f>
        <v>ABH105</v>
      </c>
    </row>
    <row r="101" spans="1:15" s="2" customFormat="1" ht="33.5" customHeight="1" x14ac:dyDescent="0.35">
      <c r="A101" s="43" t="s">
        <v>402</v>
      </c>
      <c r="B101" s="33" t="s">
        <v>264</v>
      </c>
      <c r="C101" s="33" t="s">
        <v>403</v>
      </c>
      <c r="D101" s="33" t="s">
        <v>676</v>
      </c>
      <c r="E101" s="33" t="s">
        <v>404</v>
      </c>
      <c r="F101" s="33" t="s">
        <v>233</v>
      </c>
      <c r="G101" s="4">
        <v>293365.83</v>
      </c>
      <c r="H101" s="33" t="s">
        <v>405</v>
      </c>
      <c r="I101" s="33" t="s">
        <v>8</v>
      </c>
      <c r="J101" s="33" t="s">
        <v>681</v>
      </c>
      <c r="K101" s="33">
        <v>78462</v>
      </c>
      <c r="L101" s="33" t="s">
        <v>9</v>
      </c>
      <c r="M101" s="33" t="s">
        <v>10</v>
      </c>
      <c r="N101" s="1" t="s">
        <v>36</v>
      </c>
      <c r="O101" s="17" t="str">
        <f>VLOOKUP(A101,'Art. 115 Liste Interreg ABH_alt'!$A$3:$M$104,1,)</f>
        <v>ABH106</v>
      </c>
    </row>
    <row r="102" spans="1:15" s="2" customFormat="1" ht="33.5" customHeight="1" x14ac:dyDescent="0.35">
      <c r="A102" s="43" t="s">
        <v>406</v>
      </c>
      <c r="B102" s="33" t="s">
        <v>170</v>
      </c>
      <c r="C102" s="33" t="s">
        <v>407</v>
      </c>
      <c r="D102" s="33" t="s">
        <v>677</v>
      </c>
      <c r="E102" s="33" t="s">
        <v>404</v>
      </c>
      <c r="F102" s="33" t="s">
        <v>233</v>
      </c>
      <c r="G102" s="4">
        <v>198950</v>
      </c>
      <c r="H102" s="33" t="s">
        <v>408</v>
      </c>
      <c r="I102" s="33" t="s">
        <v>25</v>
      </c>
      <c r="J102" s="33" t="s">
        <v>681</v>
      </c>
      <c r="K102" s="33" t="s">
        <v>175</v>
      </c>
      <c r="L102" s="33" t="s">
        <v>17</v>
      </c>
      <c r="M102" s="33" t="s">
        <v>26</v>
      </c>
      <c r="N102" s="1" t="s">
        <v>212</v>
      </c>
      <c r="O102" s="17" t="str">
        <f>VLOOKUP(A102,'Art. 115 Liste Interreg ABH_alt'!$A$3:$M$104,1,)</f>
        <v>ABH108</v>
      </c>
    </row>
    <row r="103" spans="1:15" s="2" customFormat="1" ht="33.5" customHeight="1" x14ac:dyDescent="0.35">
      <c r="A103" s="43" t="s">
        <v>409</v>
      </c>
      <c r="B103" s="33" t="s">
        <v>410</v>
      </c>
      <c r="C103" s="33" t="s">
        <v>411</v>
      </c>
      <c r="D103" s="33" t="s">
        <v>679</v>
      </c>
      <c r="E103" s="33" t="s">
        <v>412</v>
      </c>
      <c r="F103" s="33" t="s">
        <v>233</v>
      </c>
      <c r="G103" s="4">
        <v>325111.75</v>
      </c>
      <c r="H103" s="33" t="s">
        <v>413</v>
      </c>
      <c r="I103" s="33" t="s">
        <v>40</v>
      </c>
      <c r="J103" s="33" t="s">
        <v>681</v>
      </c>
      <c r="K103" s="33" t="s">
        <v>414</v>
      </c>
      <c r="L103" s="33" t="s">
        <v>76</v>
      </c>
      <c r="M103" s="33" t="s">
        <v>132</v>
      </c>
      <c r="N103" s="1" t="s">
        <v>176</v>
      </c>
      <c r="O103" s="17" t="str">
        <f>VLOOKUP(A103,'Art. 115 Liste Interreg ABH_alt'!$A$3:$M$104,1,)</f>
        <v>ABH109</v>
      </c>
    </row>
    <row r="104" spans="1:15" s="2" customFormat="1" ht="33.5" customHeight="1" x14ac:dyDescent="0.35">
      <c r="A104" s="43" t="s">
        <v>415</v>
      </c>
      <c r="B104" s="33" t="s">
        <v>416</v>
      </c>
      <c r="C104" s="33" t="s">
        <v>417</v>
      </c>
      <c r="D104" s="33" t="s">
        <v>678</v>
      </c>
      <c r="E104" s="33" t="s">
        <v>418</v>
      </c>
      <c r="F104" s="33" t="s">
        <v>284</v>
      </c>
      <c r="G104" s="4">
        <v>119593.98</v>
      </c>
      <c r="H104" s="33" t="s">
        <v>419</v>
      </c>
      <c r="I104" s="33" t="s">
        <v>40</v>
      </c>
      <c r="J104" s="33" t="s">
        <v>480</v>
      </c>
      <c r="K104" s="33" t="s">
        <v>420</v>
      </c>
      <c r="L104" s="33" t="s">
        <v>17</v>
      </c>
      <c r="M104" s="33" t="s">
        <v>421</v>
      </c>
      <c r="N104" s="1" t="s">
        <v>133</v>
      </c>
      <c r="O104" s="17" t="str">
        <f>VLOOKUP(A104,'Art. 115 Liste Interreg ABH_alt'!$A$3:$M$104,1,)</f>
        <v>ABH110</v>
      </c>
    </row>
  </sheetData>
  <autoFilter ref="A2:O104"/>
  <sortState ref="A3:M104">
    <sortCondition ref="A3:A104"/>
  </sortState>
  <mergeCells count="1">
    <mergeCell ref="A1:B1"/>
  </mergeCells>
  <dataValidations count="1">
    <dataValidation type="list" allowBlank="1" promptTitle="Not Applicable" prompt="Cannot change the value" sqref="A1">
      <formula1>"Exported At (DE): 11.05.2022 09:53:19"</formula1>
    </dataValidation>
  </dataValidations>
  <printOptions gridLines="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4"/>
  <sheetViews>
    <sheetView workbookViewId="0">
      <pane ySplit="2" topLeftCell="A3" activePane="bottomLeft" state="frozen"/>
      <selection pane="bottomLeft" activeCell="A3" sqref="A3:A4"/>
    </sheetView>
  </sheetViews>
  <sheetFormatPr baseColWidth="10" defaultRowHeight="14.5" x14ac:dyDescent="0.35"/>
  <cols>
    <col min="4" max="4" width="33.36328125" customWidth="1"/>
    <col min="7" max="7" width="14.6328125" bestFit="1" customWidth="1"/>
    <col min="8" max="8" width="32" customWidth="1"/>
    <col min="11" max="11" width="13" customWidth="1"/>
    <col min="13" max="13" width="7.36328125" hidden="1" customWidth="1"/>
  </cols>
  <sheetData>
    <row r="1" spans="1:13" x14ac:dyDescent="0.35">
      <c r="A1" s="36" t="s">
        <v>462</v>
      </c>
      <c r="B1" s="36"/>
      <c r="C1" s="5"/>
      <c r="D1" s="5"/>
      <c r="E1" s="5"/>
      <c r="F1" s="5"/>
      <c r="G1" s="5"/>
      <c r="H1" s="5"/>
      <c r="I1" s="5"/>
      <c r="J1" s="5"/>
      <c r="K1" s="5"/>
      <c r="L1" s="5"/>
    </row>
    <row r="2" spans="1:13" ht="43.5" x14ac:dyDescent="0.35">
      <c r="A2" s="18" t="s">
        <v>463</v>
      </c>
      <c r="B2" s="18" t="s">
        <v>464</v>
      </c>
      <c r="C2" s="18" t="s">
        <v>465</v>
      </c>
      <c r="D2" s="18" t="s">
        <v>466</v>
      </c>
      <c r="E2" s="18" t="s">
        <v>467</v>
      </c>
      <c r="F2" s="18" t="s">
        <v>468</v>
      </c>
      <c r="G2" s="18" t="s">
        <v>469</v>
      </c>
      <c r="H2" s="18" t="s">
        <v>470</v>
      </c>
      <c r="I2" s="18" t="s">
        <v>471</v>
      </c>
      <c r="J2" s="18" t="s">
        <v>472</v>
      </c>
      <c r="K2" s="18" t="s">
        <v>473</v>
      </c>
      <c r="L2" s="18" t="s">
        <v>474</v>
      </c>
    </row>
    <row r="3" spans="1:13" ht="100" customHeight="1" x14ac:dyDescent="0.35">
      <c r="A3" s="19" t="s">
        <v>475</v>
      </c>
      <c r="B3" s="19" t="s">
        <v>70</v>
      </c>
      <c r="C3" s="19" t="s">
        <v>89</v>
      </c>
      <c r="D3" s="15" t="s">
        <v>476</v>
      </c>
      <c r="E3" s="14" t="s">
        <v>90</v>
      </c>
      <c r="F3" s="14" t="s">
        <v>34</v>
      </c>
      <c r="G3" s="16">
        <v>2000000</v>
      </c>
      <c r="H3" s="14" t="s">
        <v>91</v>
      </c>
      <c r="I3" s="14" t="s">
        <v>477</v>
      </c>
      <c r="J3" s="14" t="s">
        <v>75</v>
      </c>
      <c r="K3" s="14" t="s">
        <v>76</v>
      </c>
      <c r="L3" s="14" t="s">
        <v>10</v>
      </c>
      <c r="M3" s="17" t="str">
        <f>VLOOKUP(A3,'Art.115 Liste InterregABH202205'!$A$3:$N$104,1,FALSE)</f>
        <v>ABH001</v>
      </c>
    </row>
    <row r="4" spans="1:13" ht="100" customHeight="1" x14ac:dyDescent="0.35">
      <c r="A4" s="19" t="s">
        <v>478</v>
      </c>
      <c r="B4" s="19" t="s">
        <v>82</v>
      </c>
      <c r="C4" s="19" t="s">
        <v>83</v>
      </c>
      <c r="D4" s="15" t="s">
        <v>479</v>
      </c>
      <c r="E4" s="14" t="s">
        <v>84</v>
      </c>
      <c r="F4" s="14" t="s">
        <v>85</v>
      </c>
      <c r="G4" s="16">
        <v>499547</v>
      </c>
      <c r="H4" s="14" t="s">
        <v>86</v>
      </c>
      <c r="I4" s="14" t="s">
        <v>480</v>
      </c>
      <c r="J4" s="14">
        <v>87509</v>
      </c>
      <c r="K4" s="14" t="s">
        <v>9</v>
      </c>
      <c r="L4" s="14" t="s">
        <v>87</v>
      </c>
      <c r="M4" s="17" t="str">
        <f>VLOOKUP(A4,'Art.115 Liste InterregABH202205'!$A$3:$N$104,1,FALSE)</f>
        <v>ABH002</v>
      </c>
    </row>
    <row r="5" spans="1:13" ht="100" customHeight="1" x14ac:dyDescent="0.35">
      <c r="A5" s="19" t="s">
        <v>481</v>
      </c>
      <c r="B5" s="19" t="s">
        <v>3</v>
      </c>
      <c r="C5" s="19" t="s">
        <v>4</v>
      </c>
      <c r="D5" s="15" t="s">
        <v>482</v>
      </c>
      <c r="E5" s="14" t="s">
        <v>5</v>
      </c>
      <c r="F5" s="14" t="s">
        <v>6</v>
      </c>
      <c r="G5" s="16">
        <v>857750</v>
      </c>
      <c r="H5" s="14" t="s">
        <v>7</v>
      </c>
      <c r="I5" s="14" t="s">
        <v>483</v>
      </c>
      <c r="J5" s="14">
        <v>88213</v>
      </c>
      <c r="K5" s="14" t="s">
        <v>9</v>
      </c>
      <c r="L5" s="14" t="s">
        <v>10</v>
      </c>
      <c r="M5" s="17" t="str">
        <f>VLOOKUP(A5,'Art.115 Liste InterregABH202205'!$A$3:$N$104,1,FALSE)</f>
        <v>ABH003</v>
      </c>
    </row>
    <row r="6" spans="1:13" s="21" customFormat="1" ht="100" customHeight="1" x14ac:dyDescent="0.35">
      <c r="A6" s="35" t="s">
        <v>484</v>
      </c>
      <c r="B6" s="35" t="s">
        <v>253</v>
      </c>
      <c r="C6" s="35" t="s">
        <v>261</v>
      </c>
      <c r="D6" s="31" t="s">
        <v>485</v>
      </c>
      <c r="E6" s="30" t="s">
        <v>84</v>
      </c>
      <c r="F6" s="30" t="s">
        <v>262</v>
      </c>
      <c r="G6" s="32">
        <v>839510.02</v>
      </c>
      <c r="H6" s="30" t="s">
        <v>263</v>
      </c>
      <c r="I6" s="30" t="s">
        <v>483</v>
      </c>
      <c r="J6" s="30">
        <v>78315</v>
      </c>
      <c r="K6" s="30" t="s">
        <v>9</v>
      </c>
      <c r="L6" s="30" t="s">
        <v>132</v>
      </c>
      <c r="M6" s="25"/>
    </row>
    <row r="7" spans="1:13" ht="100" customHeight="1" x14ac:dyDescent="0.35">
      <c r="A7" s="19" t="s">
        <v>486</v>
      </c>
      <c r="B7" s="19" t="s">
        <v>12</v>
      </c>
      <c r="C7" s="19" t="s">
        <v>13</v>
      </c>
      <c r="D7" s="15" t="s">
        <v>487</v>
      </c>
      <c r="E7" s="14" t="s">
        <v>5</v>
      </c>
      <c r="F7" s="14" t="s">
        <v>14</v>
      </c>
      <c r="G7" s="16">
        <v>602350.36</v>
      </c>
      <c r="H7" s="14" t="s">
        <v>15</v>
      </c>
      <c r="I7" s="14" t="s">
        <v>483</v>
      </c>
      <c r="J7" s="14" t="s">
        <v>16</v>
      </c>
      <c r="K7" s="14" t="s">
        <v>17</v>
      </c>
      <c r="L7" s="14" t="s">
        <v>18</v>
      </c>
      <c r="M7" s="17" t="str">
        <f>VLOOKUP(A7,'Art.115 Liste InterregABH202205'!$A$3:$N$104,1,FALSE)</f>
        <v>ABH005</v>
      </c>
    </row>
    <row r="8" spans="1:13" ht="100" customHeight="1" x14ac:dyDescent="0.35">
      <c r="A8" s="19" t="s">
        <v>488</v>
      </c>
      <c r="B8" s="19" t="s">
        <v>20</v>
      </c>
      <c r="C8" s="19" t="s">
        <v>21</v>
      </c>
      <c r="D8" s="15" t="s">
        <v>489</v>
      </c>
      <c r="E8" s="14" t="s">
        <v>22</v>
      </c>
      <c r="F8" s="14" t="s">
        <v>23</v>
      </c>
      <c r="G8" s="16">
        <v>412328.15</v>
      </c>
      <c r="H8" s="14" t="s">
        <v>24</v>
      </c>
      <c r="I8" s="14" t="s">
        <v>483</v>
      </c>
      <c r="J8" s="14">
        <v>79761</v>
      </c>
      <c r="K8" s="14" t="s">
        <v>9</v>
      </c>
      <c r="L8" s="14" t="s">
        <v>26</v>
      </c>
      <c r="M8" s="17" t="str">
        <f>VLOOKUP(A8,'Art.115 Liste InterregABH202205'!$A$3:$N$104,1,FALSE)</f>
        <v>ABH006</v>
      </c>
    </row>
    <row r="9" spans="1:13" ht="100" customHeight="1" x14ac:dyDescent="0.35">
      <c r="A9" s="19" t="s">
        <v>490</v>
      </c>
      <c r="B9" s="19" t="s">
        <v>20</v>
      </c>
      <c r="C9" s="19" t="s">
        <v>28</v>
      </c>
      <c r="D9" s="15" t="s">
        <v>491</v>
      </c>
      <c r="E9" s="14" t="s">
        <v>22</v>
      </c>
      <c r="F9" s="14" t="s">
        <v>23</v>
      </c>
      <c r="G9" s="16">
        <v>264596.92</v>
      </c>
      <c r="H9" s="14" t="s">
        <v>29</v>
      </c>
      <c r="I9" s="14" t="s">
        <v>483</v>
      </c>
      <c r="J9" s="14">
        <v>79761</v>
      </c>
      <c r="K9" s="14" t="s">
        <v>9</v>
      </c>
      <c r="L9" s="14" t="s">
        <v>30</v>
      </c>
      <c r="M9" s="17" t="str">
        <f>VLOOKUP(A9,'Art.115 Liste InterregABH202205'!$A$3:$N$104,1,FALSE)</f>
        <v>ABH007</v>
      </c>
    </row>
    <row r="10" spans="1:13" s="5" customFormat="1" ht="100" customHeight="1" x14ac:dyDescent="0.35">
      <c r="A10" s="26" t="s">
        <v>492</v>
      </c>
      <c r="B10" s="26" t="s">
        <v>312</v>
      </c>
      <c r="C10" s="26" t="s">
        <v>313</v>
      </c>
      <c r="D10" s="23" t="s">
        <v>493</v>
      </c>
      <c r="E10" s="22" t="s">
        <v>127</v>
      </c>
      <c r="F10" s="22" t="s">
        <v>85</v>
      </c>
      <c r="G10" s="24">
        <v>461275.13</v>
      </c>
      <c r="H10" s="22" t="s">
        <v>314</v>
      </c>
      <c r="I10" s="22" t="s">
        <v>480</v>
      </c>
      <c r="J10" s="22">
        <v>79818</v>
      </c>
      <c r="K10" s="22" t="s">
        <v>9</v>
      </c>
      <c r="L10" s="22" t="s">
        <v>42</v>
      </c>
      <c r="M10" s="17"/>
    </row>
    <row r="11" spans="1:13" ht="100" customHeight="1" x14ac:dyDescent="0.35">
      <c r="A11" s="19" t="s">
        <v>494</v>
      </c>
      <c r="B11" s="19" t="s">
        <v>93</v>
      </c>
      <c r="C11" s="19" t="s">
        <v>94</v>
      </c>
      <c r="D11" s="15" t="s">
        <v>495</v>
      </c>
      <c r="E11" s="14" t="s">
        <v>95</v>
      </c>
      <c r="F11" s="14" t="s">
        <v>96</v>
      </c>
      <c r="G11" s="16">
        <v>90000</v>
      </c>
      <c r="H11" s="14" t="s">
        <v>97</v>
      </c>
      <c r="I11" s="14" t="s">
        <v>483</v>
      </c>
      <c r="J11" s="14" t="s">
        <v>98</v>
      </c>
      <c r="K11" s="14" t="s">
        <v>17</v>
      </c>
      <c r="L11" s="14" t="s">
        <v>26</v>
      </c>
      <c r="M11" s="17" t="str">
        <f>VLOOKUP(A11,'Art.115 Liste InterregABH202205'!$A$3:$N$104,1,FALSE)</f>
        <v>ABH009</v>
      </c>
    </row>
    <row r="12" spans="1:13" ht="100" customHeight="1" x14ac:dyDescent="0.35">
      <c r="A12" s="19" t="s">
        <v>496</v>
      </c>
      <c r="B12" s="19" t="s">
        <v>155</v>
      </c>
      <c r="C12" s="19" t="s">
        <v>156</v>
      </c>
      <c r="D12" s="15" t="s">
        <v>497</v>
      </c>
      <c r="E12" s="14" t="s">
        <v>157</v>
      </c>
      <c r="F12" s="14" t="s">
        <v>158</v>
      </c>
      <c r="G12" s="16">
        <v>980311</v>
      </c>
      <c r="H12" s="14" t="s">
        <v>159</v>
      </c>
      <c r="I12" s="14" t="s">
        <v>480</v>
      </c>
      <c r="J12" s="14">
        <v>70178</v>
      </c>
      <c r="K12" s="14" t="s">
        <v>9</v>
      </c>
      <c r="L12" s="14" t="s">
        <v>132</v>
      </c>
      <c r="M12" s="17" t="str">
        <f>VLOOKUP(A12,'Art.115 Liste InterregABH202205'!$A$3:$N$104,1,FALSE)</f>
        <v>ABH010</v>
      </c>
    </row>
    <row r="13" spans="1:13" ht="100" customHeight="1" x14ac:dyDescent="0.35">
      <c r="A13" s="19" t="s">
        <v>498</v>
      </c>
      <c r="B13" s="19" t="s">
        <v>187</v>
      </c>
      <c r="C13" s="19" t="s">
        <v>188</v>
      </c>
      <c r="D13" s="15" t="s">
        <v>499</v>
      </c>
      <c r="E13" s="14" t="s">
        <v>130</v>
      </c>
      <c r="F13" s="14" t="s">
        <v>189</v>
      </c>
      <c r="G13" s="16">
        <v>327772.52</v>
      </c>
      <c r="H13" s="14" t="s">
        <v>190</v>
      </c>
      <c r="I13" s="14" t="s">
        <v>480</v>
      </c>
      <c r="J13" s="14" t="s">
        <v>191</v>
      </c>
      <c r="K13" s="14" t="s">
        <v>17</v>
      </c>
      <c r="L13" s="14" t="s">
        <v>87</v>
      </c>
      <c r="M13" s="17" t="str">
        <f>VLOOKUP(A13,'Art.115 Liste InterregABH202205'!$A$3:$N$104,1,FALSE)</f>
        <v>ABH011</v>
      </c>
    </row>
    <row r="14" spans="1:13" ht="100" customHeight="1" x14ac:dyDescent="0.35">
      <c r="A14" s="19" t="s">
        <v>500</v>
      </c>
      <c r="B14" s="19" t="s">
        <v>393</v>
      </c>
      <c r="C14" s="19" t="s">
        <v>394</v>
      </c>
      <c r="D14" s="15" t="s">
        <v>501</v>
      </c>
      <c r="E14" s="14" t="s">
        <v>395</v>
      </c>
      <c r="F14" s="14" t="s">
        <v>396</v>
      </c>
      <c r="G14" s="16">
        <v>1739075.02</v>
      </c>
      <c r="H14" s="14" t="s">
        <v>397</v>
      </c>
      <c r="I14" s="14" t="s">
        <v>480</v>
      </c>
      <c r="J14" s="14">
        <v>88212</v>
      </c>
      <c r="K14" s="14" t="s">
        <v>9</v>
      </c>
      <c r="L14" s="14" t="s">
        <v>202</v>
      </c>
      <c r="M14" s="17" t="str">
        <f>VLOOKUP(A14,'Art.115 Liste InterregABH202205'!$A$3:$N$104,1,FALSE)</f>
        <v>ABH012</v>
      </c>
    </row>
    <row r="15" spans="1:13" ht="100" customHeight="1" x14ac:dyDescent="0.35">
      <c r="A15" s="19" t="s">
        <v>502</v>
      </c>
      <c r="B15" s="19" t="s">
        <v>3</v>
      </c>
      <c r="C15" s="19" t="s">
        <v>32</v>
      </c>
      <c r="D15" s="15" t="s">
        <v>503</v>
      </c>
      <c r="E15" s="14" t="s">
        <v>33</v>
      </c>
      <c r="F15" s="14" t="s">
        <v>34</v>
      </c>
      <c r="G15" s="16">
        <v>1123171.6299999999</v>
      </c>
      <c r="H15" s="14" t="s">
        <v>35</v>
      </c>
      <c r="I15" s="14" t="s">
        <v>480</v>
      </c>
      <c r="J15" s="14">
        <v>88213</v>
      </c>
      <c r="K15" s="14" t="s">
        <v>9</v>
      </c>
      <c r="L15" s="14" t="s">
        <v>10</v>
      </c>
      <c r="M15" s="17" t="str">
        <f>VLOOKUP(A15,'Art.115 Liste InterregABH202205'!$A$3:$N$104,1,FALSE)</f>
        <v>ABH013</v>
      </c>
    </row>
    <row r="16" spans="1:13" ht="100" customHeight="1" x14ac:dyDescent="0.35">
      <c r="A16" s="19" t="s">
        <v>504</v>
      </c>
      <c r="B16" s="19" t="s">
        <v>37</v>
      </c>
      <c r="C16" s="19" t="s">
        <v>38</v>
      </c>
      <c r="D16" s="15" t="s">
        <v>505</v>
      </c>
      <c r="E16" s="14" t="s">
        <v>5</v>
      </c>
      <c r="F16" s="14" t="s">
        <v>34</v>
      </c>
      <c r="G16" s="16">
        <v>567635.5</v>
      </c>
      <c r="H16" s="14" t="s">
        <v>39</v>
      </c>
      <c r="I16" s="14" t="s">
        <v>506</v>
      </c>
      <c r="J16" s="14" t="s">
        <v>41</v>
      </c>
      <c r="K16" s="14" t="s">
        <v>17</v>
      </c>
      <c r="L16" s="14" t="s">
        <v>42</v>
      </c>
      <c r="M16" s="17" t="str">
        <f>VLOOKUP(A16,'Art.115 Liste InterregABH202205'!$A$3:$N$104,1,FALSE)</f>
        <v>ABH014</v>
      </c>
    </row>
    <row r="17" spans="1:13" ht="100" customHeight="1" x14ac:dyDescent="0.35">
      <c r="A17" s="19" t="s">
        <v>507</v>
      </c>
      <c r="B17" s="19" t="s">
        <v>291</v>
      </c>
      <c r="C17" s="19" t="s">
        <v>292</v>
      </c>
      <c r="D17" s="15" t="s">
        <v>508</v>
      </c>
      <c r="E17" s="14" t="s">
        <v>22</v>
      </c>
      <c r="F17" s="14" t="s">
        <v>23</v>
      </c>
      <c r="G17" s="16">
        <v>2630003.46</v>
      </c>
      <c r="H17" s="14" t="s">
        <v>293</v>
      </c>
      <c r="I17" s="14" t="s">
        <v>483</v>
      </c>
      <c r="J17" s="14">
        <v>88213</v>
      </c>
      <c r="K17" s="14" t="s">
        <v>9</v>
      </c>
      <c r="L17" s="14" t="s">
        <v>10</v>
      </c>
      <c r="M17" s="17" t="str">
        <f>VLOOKUP(A17,'Art.115 Liste InterregABH202205'!$A$3:$N$104,1,FALSE)</f>
        <v>ABH015</v>
      </c>
    </row>
    <row r="18" spans="1:13" ht="100" customHeight="1" x14ac:dyDescent="0.35">
      <c r="A18" s="19" t="s">
        <v>509</v>
      </c>
      <c r="B18" s="19" t="s">
        <v>44</v>
      </c>
      <c r="C18" s="19" t="s">
        <v>45</v>
      </c>
      <c r="D18" s="15" t="s">
        <v>510</v>
      </c>
      <c r="E18" s="14" t="s">
        <v>46</v>
      </c>
      <c r="F18" s="14" t="s">
        <v>47</v>
      </c>
      <c r="G18" s="16">
        <v>130352.33</v>
      </c>
      <c r="H18" s="14" t="s">
        <v>48</v>
      </c>
      <c r="I18" s="14" t="s">
        <v>483</v>
      </c>
      <c r="J18" s="14">
        <v>78462</v>
      </c>
      <c r="K18" s="14" t="s">
        <v>9</v>
      </c>
      <c r="L18" s="14" t="s">
        <v>26</v>
      </c>
      <c r="M18" s="17" t="str">
        <f>VLOOKUP(A18,'Art.115 Liste InterregABH202205'!$A$3:$N$104,1,FALSE)</f>
        <v>ABH016</v>
      </c>
    </row>
    <row r="19" spans="1:13" ht="100" customHeight="1" x14ac:dyDescent="0.35">
      <c r="A19" s="19" t="s">
        <v>511</v>
      </c>
      <c r="B19" s="19" t="s">
        <v>50</v>
      </c>
      <c r="C19" s="19" t="s">
        <v>51</v>
      </c>
      <c r="D19" s="15" t="s">
        <v>512</v>
      </c>
      <c r="E19" s="14" t="s">
        <v>52</v>
      </c>
      <c r="F19" s="14" t="s">
        <v>53</v>
      </c>
      <c r="G19" s="16">
        <v>160000</v>
      </c>
      <c r="H19" s="14" t="s">
        <v>54</v>
      </c>
      <c r="I19" s="14" t="s">
        <v>506</v>
      </c>
      <c r="J19" s="14" t="s">
        <v>55</v>
      </c>
      <c r="K19" s="14" t="s">
        <v>17</v>
      </c>
      <c r="L19" s="14" t="s">
        <v>18</v>
      </c>
      <c r="M19" s="17" t="str">
        <f>VLOOKUP(A19,'Art.115 Liste InterregABH202205'!$A$3:$N$104,1,FALSE)</f>
        <v>ABH017</v>
      </c>
    </row>
    <row r="20" spans="1:13" ht="100" customHeight="1" x14ac:dyDescent="0.35">
      <c r="A20" s="19" t="s">
        <v>513</v>
      </c>
      <c r="B20" s="19" t="s">
        <v>56</v>
      </c>
      <c r="C20" s="19" t="s">
        <v>57</v>
      </c>
      <c r="D20" s="15" t="s">
        <v>514</v>
      </c>
      <c r="E20" s="14" t="s">
        <v>58</v>
      </c>
      <c r="F20" s="14" t="s">
        <v>34</v>
      </c>
      <c r="G20" s="16">
        <v>1159856.32</v>
      </c>
      <c r="H20" s="14" t="s">
        <v>59</v>
      </c>
      <c r="I20" s="14" t="s">
        <v>483</v>
      </c>
      <c r="J20" s="14">
        <v>78048</v>
      </c>
      <c r="K20" s="14" t="s">
        <v>9</v>
      </c>
      <c r="L20" s="14" t="s">
        <v>26</v>
      </c>
      <c r="M20" s="17" t="str">
        <f>VLOOKUP(A20,'Art.115 Liste InterregABH202205'!$A$3:$N$104,1,FALSE)</f>
        <v>ABH018</v>
      </c>
    </row>
    <row r="21" spans="1:13" ht="100" customHeight="1" x14ac:dyDescent="0.35">
      <c r="A21" s="19" t="s">
        <v>515</v>
      </c>
      <c r="B21" s="19" t="s">
        <v>257</v>
      </c>
      <c r="C21" s="19" t="s">
        <v>258</v>
      </c>
      <c r="D21" s="15" t="s">
        <v>516</v>
      </c>
      <c r="E21" s="14" t="s">
        <v>95</v>
      </c>
      <c r="F21" s="14" t="s">
        <v>259</v>
      </c>
      <c r="G21" s="16">
        <v>757795.36</v>
      </c>
      <c r="H21" s="14" t="s">
        <v>260</v>
      </c>
      <c r="I21" s="14" t="s">
        <v>483</v>
      </c>
      <c r="J21" s="14">
        <v>77652</v>
      </c>
      <c r="K21" s="14" t="s">
        <v>9</v>
      </c>
      <c r="L21" s="14" t="s">
        <v>42</v>
      </c>
      <c r="M21" s="17" t="str">
        <f>VLOOKUP(A21,'Art.115 Liste InterregABH202205'!$A$3:$N$104,1,FALSE)</f>
        <v>ABH019</v>
      </c>
    </row>
    <row r="22" spans="1:13" ht="100" customHeight="1" x14ac:dyDescent="0.35">
      <c r="A22" s="19" t="s">
        <v>517</v>
      </c>
      <c r="B22" s="19" t="s">
        <v>37</v>
      </c>
      <c r="C22" s="19" t="s">
        <v>360</v>
      </c>
      <c r="D22" s="15" t="s">
        <v>518</v>
      </c>
      <c r="E22" s="14" t="s">
        <v>361</v>
      </c>
      <c r="F22" s="14" t="s">
        <v>23</v>
      </c>
      <c r="G22" s="16">
        <v>750000.02</v>
      </c>
      <c r="H22" s="14" t="s">
        <v>362</v>
      </c>
      <c r="I22" s="14" t="s">
        <v>506</v>
      </c>
      <c r="J22" s="14" t="s">
        <v>41</v>
      </c>
      <c r="K22" s="14" t="s">
        <v>17</v>
      </c>
      <c r="L22" s="14" t="s">
        <v>363</v>
      </c>
      <c r="M22" s="17" t="str">
        <f>VLOOKUP(A22,'Art.115 Liste InterregABH202205'!$A$3:$N$104,1,FALSE)</f>
        <v>ABH020</v>
      </c>
    </row>
    <row r="23" spans="1:13" ht="100" customHeight="1" x14ac:dyDescent="0.35">
      <c r="A23" s="19" t="s">
        <v>519</v>
      </c>
      <c r="B23" s="19" t="s">
        <v>61</v>
      </c>
      <c r="C23" s="19" t="s">
        <v>62</v>
      </c>
      <c r="D23" s="15" t="s">
        <v>520</v>
      </c>
      <c r="E23" s="14" t="s">
        <v>63</v>
      </c>
      <c r="F23" s="14" t="s">
        <v>64</v>
      </c>
      <c r="G23" s="16">
        <v>480000</v>
      </c>
      <c r="H23" s="14" t="s">
        <v>65</v>
      </c>
      <c r="I23" s="14" t="s">
        <v>483</v>
      </c>
      <c r="J23" s="14">
        <v>78239</v>
      </c>
      <c r="K23" s="14" t="s">
        <v>9</v>
      </c>
      <c r="L23" s="14" t="s">
        <v>42</v>
      </c>
      <c r="M23" s="17" t="str">
        <f>VLOOKUP(A23,'Art.115 Liste InterregABH202205'!$A$3:$N$104,1,FALSE)</f>
        <v>ABH021</v>
      </c>
    </row>
    <row r="24" spans="1:13" ht="100" customHeight="1" x14ac:dyDescent="0.35">
      <c r="A24" s="19" t="s">
        <v>521</v>
      </c>
      <c r="B24" s="19" t="s">
        <v>66</v>
      </c>
      <c r="C24" s="19" t="s">
        <v>67</v>
      </c>
      <c r="D24" s="15" t="s">
        <v>522</v>
      </c>
      <c r="E24" s="14" t="s">
        <v>5</v>
      </c>
      <c r="F24" s="14" t="s">
        <v>14</v>
      </c>
      <c r="G24" s="16">
        <v>933078.6</v>
      </c>
      <c r="H24" s="14" t="s">
        <v>68</v>
      </c>
      <c r="I24" s="14" t="s">
        <v>480</v>
      </c>
      <c r="J24" s="14">
        <v>88213</v>
      </c>
      <c r="K24" s="14" t="s">
        <v>9</v>
      </c>
      <c r="L24" s="14" t="s">
        <v>69</v>
      </c>
      <c r="M24" s="17" t="str">
        <f>VLOOKUP(A24,'Art.115 Liste InterregABH202205'!$A$3:$N$104,1,FALSE)</f>
        <v>ABH022</v>
      </c>
    </row>
    <row r="25" spans="1:13" ht="100" customHeight="1" x14ac:dyDescent="0.35">
      <c r="A25" s="19" t="s">
        <v>523</v>
      </c>
      <c r="B25" s="19" t="s">
        <v>37</v>
      </c>
      <c r="C25" s="19" t="s">
        <v>378</v>
      </c>
      <c r="D25" s="15" t="s">
        <v>524</v>
      </c>
      <c r="E25" s="14" t="s">
        <v>5</v>
      </c>
      <c r="F25" s="14" t="s">
        <v>163</v>
      </c>
      <c r="G25" s="16">
        <v>1862533.02</v>
      </c>
      <c r="H25" s="14" t="s">
        <v>379</v>
      </c>
      <c r="I25" s="14" t="s">
        <v>483</v>
      </c>
      <c r="J25" s="14" t="s">
        <v>175</v>
      </c>
      <c r="K25" s="14" t="s">
        <v>17</v>
      </c>
      <c r="L25" s="14" t="s">
        <v>380</v>
      </c>
      <c r="M25" s="17" t="str">
        <f>VLOOKUP(A25,'Art.115 Liste InterregABH202205'!$A$3:$N$104,1,FALSE)</f>
        <v>ABH023</v>
      </c>
    </row>
    <row r="26" spans="1:13" ht="100" customHeight="1" x14ac:dyDescent="0.35">
      <c r="A26" s="19" t="s">
        <v>525</v>
      </c>
      <c r="B26" s="19" t="s">
        <v>70</v>
      </c>
      <c r="C26" s="19" t="s">
        <v>71</v>
      </c>
      <c r="D26" s="15" t="s">
        <v>526</v>
      </c>
      <c r="E26" s="14" t="s">
        <v>72</v>
      </c>
      <c r="F26" s="14" t="s">
        <v>73</v>
      </c>
      <c r="G26" s="16">
        <v>355714.54</v>
      </c>
      <c r="H26" s="14" t="s">
        <v>74</v>
      </c>
      <c r="I26" s="14" t="s">
        <v>483</v>
      </c>
      <c r="J26" s="14" t="s">
        <v>75</v>
      </c>
      <c r="K26" s="14" t="s">
        <v>76</v>
      </c>
      <c r="L26" s="14" t="s">
        <v>26</v>
      </c>
      <c r="M26" s="17" t="str">
        <f>VLOOKUP(A26,'Art.115 Liste InterregABH202205'!$A$3:$N$104,1,FALSE)</f>
        <v>ABH024</v>
      </c>
    </row>
    <row r="27" spans="1:13" ht="100" customHeight="1" x14ac:dyDescent="0.35">
      <c r="A27" s="19" t="s">
        <v>527</v>
      </c>
      <c r="B27" s="19" t="s">
        <v>78</v>
      </c>
      <c r="C27" s="19" t="s">
        <v>79</v>
      </c>
      <c r="D27" s="15" t="s">
        <v>528</v>
      </c>
      <c r="E27" s="14" t="s">
        <v>22</v>
      </c>
      <c r="F27" s="14" t="s">
        <v>23</v>
      </c>
      <c r="G27" s="16">
        <v>1941750.06</v>
      </c>
      <c r="H27" s="14" t="s">
        <v>80</v>
      </c>
      <c r="I27" s="14" t="s">
        <v>506</v>
      </c>
      <c r="J27" s="14">
        <v>78467</v>
      </c>
      <c r="K27" s="14" t="s">
        <v>9</v>
      </c>
      <c r="L27" s="14" t="s">
        <v>26</v>
      </c>
      <c r="M27" s="17" t="str">
        <f>VLOOKUP(A27,'Art.115 Liste InterregABH202205'!$A$3:$N$104,1,FALSE)</f>
        <v>ABH025</v>
      </c>
    </row>
    <row r="28" spans="1:13" ht="100" customHeight="1" x14ac:dyDescent="0.35">
      <c r="A28" s="19" t="s">
        <v>529</v>
      </c>
      <c r="B28" s="19" t="s">
        <v>78</v>
      </c>
      <c r="C28" s="19" t="s">
        <v>373</v>
      </c>
      <c r="D28" s="15" t="s">
        <v>530</v>
      </c>
      <c r="E28" s="14" t="s">
        <v>95</v>
      </c>
      <c r="F28" s="14" t="s">
        <v>374</v>
      </c>
      <c r="G28" s="16">
        <v>2166666.65</v>
      </c>
      <c r="H28" s="14" t="s">
        <v>80</v>
      </c>
      <c r="I28" s="14" t="s">
        <v>506</v>
      </c>
      <c r="J28" s="14">
        <v>78467</v>
      </c>
      <c r="K28" s="14" t="s">
        <v>9</v>
      </c>
      <c r="L28" s="14" t="s">
        <v>30</v>
      </c>
      <c r="M28" s="17" t="str">
        <f>VLOOKUP(A28,'Art.115 Liste InterregABH202205'!$A$3:$N$104,1,FALSE)</f>
        <v>ABH026</v>
      </c>
    </row>
    <row r="29" spans="1:13" ht="100" customHeight="1" x14ac:dyDescent="0.35">
      <c r="A29" s="19" t="s">
        <v>531</v>
      </c>
      <c r="B29" s="19" t="s">
        <v>381</v>
      </c>
      <c r="C29" s="19" t="s">
        <v>382</v>
      </c>
      <c r="D29" s="15" t="s">
        <v>532</v>
      </c>
      <c r="E29" s="14" t="s">
        <v>383</v>
      </c>
      <c r="F29" s="14" t="s">
        <v>384</v>
      </c>
      <c r="G29" s="16">
        <v>990000</v>
      </c>
      <c r="H29" s="14" t="s">
        <v>385</v>
      </c>
      <c r="I29" s="14" t="s">
        <v>480</v>
      </c>
      <c r="J29" s="14">
        <v>88364</v>
      </c>
      <c r="K29" s="14" t="s">
        <v>9</v>
      </c>
      <c r="L29" s="14" t="s">
        <v>87</v>
      </c>
      <c r="M29" s="17" t="str">
        <f>VLOOKUP(A29,'Art.115 Liste InterregABH202205'!$A$3:$N$104,1,FALSE)</f>
        <v>ABH027</v>
      </c>
    </row>
    <row r="30" spans="1:13" ht="100" customHeight="1" x14ac:dyDescent="0.35">
      <c r="A30" s="19" t="s">
        <v>533</v>
      </c>
      <c r="B30" s="19" t="s">
        <v>99</v>
      </c>
      <c r="C30" s="19" t="s">
        <v>100</v>
      </c>
      <c r="D30" s="15" t="s">
        <v>534</v>
      </c>
      <c r="E30" s="14" t="s">
        <v>101</v>
      </c>
      <c r="F30" s="14" t="s">
        <v>102</v>
      </c>
      <c r="G30" s="16">
        <v>1087467.78</v>
      </c>
      <c r="H30" s="14" t="s">
        <v>103</v>
      </c>
      <c r="I30" s="14" t="s">
        <v>483</v>
      </c>
      <c r="J30" s="14">
        <v>78052</v>
      </c>
      <c r="K30" s="14" t="s">
        <v>9</v>
      </c>
      <c r="L30" s="14" t="s">
        <v>104</v>
      </c>
      <c r="M30" s="17" t="str">
        <f>VLOOKUP(A30,'Art.115 Liste InterregABH202205'!$A$3:$N$104,1,FALSE)</f>
        <v>ABH028</v>
      </c>
    </row>
    <row r="31" spans="1:13" ht="100" customHeight="1" x14ac:dyDescent="0.35">
      <c r="A31" s="19" t="s">
        <v>535</v>
      </c>
      <c r="B31" s="19" t="s">
        <v>300</v>
      </c>
      <c r="C31" s="19" t="s">
        <v>301</v>
      </c>
      <c r="D31" s="15" t="s">
        <v>536</v>
      </c>
      <c r="E31" s="14" t="s">
        <v>302</v>
      </c>
      <c r="F31" s="14" t="s">
        <v>73</v>
      </c>
      <c r="G31" s="16">
        <v>333557</v>
      </c>
      <c r="H31" s="14" t="s">
        <v>303</v>
      </c>
      <c r="I31" s="14" t="s">
        <v>480</v>
      </c>
      <c r="J31" s="14">
        <v>78467</v>
      </c>
      <c r="K31" s="14" t="s">
        <v>9</v>
      </c>
      <c r="L31" s="14" t="s">
        <v>304</v>
      </c>
      <c r="M31" s="17" t="str">
        <f>VLOOKUP(A31,'Art.115 Liste InterregABH202205'!$A$3:$N$104,1,FALSE)</f>
        <v>ABH029</v>
      </c>
    </row>
    <row r="32" spans="1:13" ht="100" customHeight="1" x14ac:dyDescent="0.35">
      <c r="A32" s="19" t="s">
        <v>537</v>
      </c>
      <c r="B32" s="19" t="s">
        <v>106</v>
      </c>
      <c r="C32" s="19" t="s">
        <v>107</v>
      </c>
      <c r="D32" s="15" t="s">
        <v>538</v>
      </c>
      <c r="E32" s="14" t="s">
        <v>95</v>
      </c>
      <c r="F32" s="14" t="s">
        <v>108</v>
      </c>
      <c r="G32" s="16">
        <v>1516162.02</v>
      </c>
      <c r="H32" s="14" t="s">
        <v>109</v>
      </c>
      <c r="I32" s="14" t="s">
        <v>483</v>
      </c>
      <c r="J32" s="14">
        <v>88212</v>
      </c>
      <c r="K32" s="14" t="s">
        <v>9</v>
      </c>
      <c r="L32" s="14" t="s">
        <v>30</v>
      </c>
      <c r="M32" s="17" t="str">
        <f>VLOOKUP(A32,'Art.115 Liste InterregABH202205'!$A$3:$N$104,1,FALSE)</f>
        <v>ABH030</v>
      </c>
    </row>
    <row r="33" spans="1:13" ht="100" customHeight="1" x14ac:dyDescent="0.35">
      <c r="A33" s="19" t="s">
        <v>539</v>
      </c>
      <c r="B33" s="19" t="s">
        <v>110</v>
      </c>
      <c r="C33" s="19" t="s">
        <v>111</v>
      </c>
      <c r="D33" s="15" t="s">
        <v>540</v>
      </c>
      <c r="E33" s="14" t="s">
        <v>22</v>
      </c>
      <c r="F33" s="14" t="s">
        <v>34</v>
      </c>
      <c r="G33" s="16">
        <v>775454.68</v>
      </c>
      <c r="H33" s="14" t="s">
        <v>112</v>
      </c>
      <c r="I33" s="14" t="s">
        <v>506</v>
      </c>
      <c r="J33" s="14">
        <v>78467</v>
      </c>
      <c r="K33" s="14" t="s">
        <v>9</v>
      </c>
      <c r="L33" s="14" t="s">
        <v>30</v>
      </c>
      <c r="M33" s="17" t="str">
        <f>VLOOKUP(A33,'Art.115 Liste InterregABH202205'!$A$3:$N$104,1,FALSE)</f>
        <v>ABH031</v>
      </c>
    </row>
    <row r="34" spans="1:13" ht="100" customHeight="1" x14ac:dyDescent="0.35">
      <c r="A34" s="19" t="s">
        <v>541</v>
      </c>
      <c r="B34" s="19" t="s">
        <v>308</v>
      </c>
      <c r="C34" s="19" t="s">
        <v>309</v>
      </c>
      <c r="D34" s="15" t="s">
        <v>542</v>
      </c>
      <c r="E34" s="14" t="s">
        <v>310</v>
      </c>
      <c r="F34" s="14" t="s">
        <v>284</v>
      </c>
      <c r="G34" s="16">
        <v>10270000</v>
      </c>
      <c r="H34" s="14" t="s">
        <v>311</v>
      </c>
      <c r="I34" s="14" t="s">
        <v>483</v>
      </c>
      <c r="J34" s="14">
        <v>79761</v>
      </c>
      <c r="K34" s="14" t="s">
        <v>9</v>
      </c>
      <c r="L34" s="14" t="s">
        <v>42</v>
      </c>
      <c r="M34" s="17" t="str">
        <f>VLOOKUP(A34,'Art.115 Liste InterregABH202205'!$A$3:$N$104,1,FALSE)</f>
        <v>ABH032</v>
      </c>
    </row>
    <row r="35" spans="1:13" ht="100" customHeight="1" x14ac:dyDescent="0.35">
      <c r="A35" s="19" t="s">
        <v>543</v>
      </c>
      <c r="B35" s="19" t="s">
        <v>114</v>
      </c>
      <c r="C35" s="19" t="s">
        <v>115</v>
      </c>
      <c r="D35" s="15" t="s">
        <v>544</v>
      </c>
      <c r="E35" s="14" t="s">
        <v>101</v>
      </c>
      <c r="F35" s="14" t="s">
        <v>116</v>
      </c>
      <c r="G35" s="16">
        <v>877744.4</v>
      </c>
      <c r="H35" s="14" t="s">
        <v>117</v>
      </c>
      <c r="I35" s="14" t="s">
        <v>483</v>
      </c>
      <c r="J35" s="14">
        <v>88250</v>
      </c>
      <c r="K35" s="14" t="s">
        <v>9</v>
      </c>
      <c r="L35" s="14" t="s">
        <v>10</v>
      </c>
      <c r="M35" s="17" t="str">
        <f>VLOOKUP(A35,'Art.115 Liste InterregABH202205'!$A$3:$N$104,1,FALSE)</f>
        <v>ABH033</v>
      </c>
    </row>
    <row r="36" spans="1:13" ht="100" customHeight="1" x14ac:dyDescent="0.35">
      <c r="A36" s="19" t="s">
        <v>545</v>
      </c>
      <c r="B36" s="19" t="s">
        <v>248</v>
      </c>
      <c r="C36" s="19" t="s">
        <v>249</v>
      </c>
      <c r="D36" s="15" t="s">
        <v>546</v>
      </c>
      <c r="E36" s="14" t="s">
        <v>130</v>
      </c>
      <c r="F36" s="14" t="s">
        <v>145</v>
      </c>
      <c r="G36" s="16">
        <v>420333.29</v>
      </c>
      <c r="H36" s="14" t="s">
        <v>250</v>
      </c>
      <c r="I36" s="14" t="s">
        <v>483</v>
      </c>
      <c r="J36" s="14" t="s">
        <v>251</v>
      </c>
      <c r="K36" s="14" t="s">
        <v>76</v>
      </c>
      <c r="L36" s="14" t="s">
        <v>87</v>
      </c>
      <c r="M36" s="17" t="str">
        <f>VLOOKUP(A36,'Art.115 Liste InterregABH202205'!$A$3:$N$104,1,FALSE)</f>
        <v>ABH034</v>
      </c>
    </row>
    <row r="37" spans="1:13" ht="100" customHeight="1" x14ac:dyDescent="0.35">
      <c r="A37" s="19" t="s">
        <v>547</v>
      </c>
      <c r="B37" s="19" t="s">
        <v>118</v>
      </c>
      <c r="C37" s="19" t="s">
        <v>119</v>
      </c>
      <c r="D37" s="15" t="s">
        <v>548</v>
      </c>
      <c r="E37" s="14" t="s">
        <v>101</v>
      </c>
      <c r="F37" s="14" t="s">
        <v>120</v>
      </c>
      <c r="G37" s="16">
        <v>2792057.44</v>
      </c>
      <c r="H37" s="14" t="s">
        <v>121</v>
      </c>
      <c r="I37" s="14" t="s">
        <v>483</v>
      </c>
      <c r="J37" s="14">
        <v>79725</v>
      </c>
      <c r="K37" s="14" t="s">
        <v>9</v>
      </c>
      <c r="L37" s="14" t="s">
        <v>26</v>
      </c>
      <c r="M37" s="17" t="str">
        <f>VLOOKUP(A37,'Art.115 Liste InterregABH202205'!$A$3:$N$104,1,FALSE)</f>
        <v>ABH035</v>
      </c>
    </row>
    <row r="38" spans="1:13" ht="100" customHeight="1" x14ac:dyDescent="0.35">
      <c r="A38" s="19" t="s">
        <v>549</v>
      </c>
      <c r="B38" s="19" t="s">
        <v>278</v>
      </c>
      <c r="C38" s="19" t="s">
        <v>279</v>
      </c>
      <c r="D38" s="15" t="s">
        <v>550</v>
      </c>
      <c r="E38" s="14" t="s">
        <v>5</v>
      </c>
      <c r="F38" s="14" t="s">
        <v>34</v>
      </c>
      <c r="G38" s="16">
        <v>409105.56</v>
      </c>
      <c r="H38" s="14" t="s">
        <v>280</v>
      </c>
      <c r="I38" s="14" t="s">
        <v>483</v>
      </c>
      <c r="J38" s="14" t="s">
        <v>281</v>
      </c>
      <c r="K38" s="14" t="s">
        <v>76</v>
      </c>
      <c r="L38" s="14" t="s">
        <v>87</v>
      </c>
      <c r="M38" s="17" t="str">
        <f>VLOOKUP(A38,'Art.115 Liste InterregABH202205'!$A$3:$N$104,1,FALSE)</f>
        <v>ABH037</v>
      </c>
    </row>
    <row r="39" spans="1:13" ht="100" customHeight="1" x14ac:dyDescent="0.35">
      <c r="A39" s="19" t="s">
        <v>551</v>
      </c>
      <c r="B39" s="19" t="s">
        <v>123</v>
      </c>
      <c r="C39" s="19" t="s">
        <v>124</v>
      </c>
      <c r="D39" s="15" t="s">
        <v>552</v>
      </c>
      <c r="E39" s="14" t="s">
        <v>84</v>
      </c>
      <c r="F39" s="14" t="s">
        <v>14</v>
      </c>
      <c r="G39" s="16">
        <v>687345.24</v>
      </c>
      <c r="H39" s="14" t="s">
        <v>125</v>
      </c>
      <c r="I39" s="14" t="s">
        <v>506</v>
      </c>
      <c r="J39" s="14" t="s">
        <v>98</v>
      </c>
      <c r="K39" s="14" t="s">
        <v>17</v>
      </c>
      <c r="L39" s="14" t="s">
        <v>126</v>
      </c>
      <c r="M39" s="17" t="str">
        <f>VLOOKUP(A39,'Art.115 Liste InterregABH202205'!$A$3:$N$104,1,FALSE)</f>
        <v>ABH038</v>
      </c>
    </row>
    <row r="40" spans="1:13" ht="100" customHeight="1" x14ac:dyDescent="0.35">
      <c r="A40" s="19" t="s">
        <v>553</v>
      </c>
      <c r="B40" s="19" t="s">
        <v>128</v>
      </c>
      <c r="C40" s="19" t="s">
        <v>129</v>
      </c>
      <c r="D40" s="15" t="s">
        <v>554</v>
      </c>
      <c r="E40" s="14" t="s">
        <v>130</v>
      </c>
      <c r="F40" s="14" t="s">
        <v>34</v>
      </c>
      <c r="G40" s="16">
        <v>670727.75</v>
      </c>
      <c r="H40" s="14" t="s">
        <v>131</v>
      </c>
      <c r="I40" s="14" t="s">
        <v>480</v>
      </c>
      <c r="J40" s="14">
        <v>78315</v>
      </c>
      <c r="K40" s="14" t="s">
        <v>9</v>
      </c>
      <c r="L40" s="14" t="s">
        <v>132</v>
      </c>
      <c r="M40" s="17" t="str">
        <f>VLOOKUP(A40,'Art.115 Liste InterregABH202205'!$A$3:$N$104,1,FALSE)</f>
        <v>ABH039</v>
      </c>
    </row>
    <row r="41" spans="1:13" ht="100" customHeight="1" x14ac:dyDescent="0.35">
      <c r="A41" s="19" t="s">
        <v>555</v>
      </c>
      <c r="B41" s="19" t="s">
        <v>193</v>
      </c>
      <c r="C41" s="19" t="s">
        <v>431</v>
      </c>
      <c r="D41" s="15" t="s">
        <v>556</v>
      </c>
      <c r="E41" s="14" t="s">
        <v>432</v>
      </c>
      <c r="F41" s="14" t="s">
        <v>163</v>
      </c>
      <c r="G41" s="16">
        <v>512400</v>
      </c>
      <c r="H41" s="14" t="s">
        <v>433</v>
      </c>
      <c r="I41" s="14" t="s">
        <v>483</v>
      </c>
      <c r="J41" s="14" t="s">
        <v>175</v>
      </c>
      <c r="K41" s="14" t="s">
        <v>17</v>
      </c>
      <c r="L41" s="14" t="s">
        <v>10</v>
      </c>
      <c r="M41" s="17" t="str">
        <f>VLOOKUP(A41,'Art.115 Liste InterregABH202205'!$A$3:$N$104,1,FALSE)</f>
        <v>ABH040</v>
      </c>
    </row>
    <row r="42" spans="1:13" ht="100" customHeight="1" x14ac:dyDescent="0.35">
      <c r="A42" s="19" t="s">
        <v>557</v>
      </c>
      <c r="B42" s="19" t="s">
        <v>193</v>
      </c>
      <c r="C42" s="19" t="s">
        <v>434</v>
      </c>
      <c r="D42" s="15" t="s">
        <v>558</v>
      </c>
      <c r="E42" s="14" t="s">
        <v>432</v>
      </c>
      <c r="F42" s="14" t="s">
        <v>163</v>
      </c>
      <c r="G42" s="16">
        <v>1833260.06</v>
      </c>
      <c r="H42" s="14" t="s">
        <v>435</v>
      </c>
      <c r="I42" s="14" t="s">
        <v>483</v>
      </c>
      <c r="J42" s="14" t="s">
        <v>175</v>
      </c>
      <c r="K42" s="14" t="s">
        <v>17</v>
      </c>
      <c r="L42" s="14" t="s">
        <v>436</v>
      </c>
      <c r="M42" s="17" t="str">
        <f>VLOOKUP(A42,'Art.115 Liste InterregABH202205'!$A$3:$N$104,1,FALSE)</f>
        <v>ABH041</v>
      </c>
    </row>
    <row r="43" spans="1:13" ht="100" customHeight="1" x14ac:dyDescent="0.35">
      <c r="A43" s="19" t="s">
        <v>559</v>
      </c>
      <c r="B43" s="19" t="s">
        <v>134</v>
      </c>
      <c r="C43" s="19" t="s">
        <v>135</v>
      </c>
      <c r="D43" s="15" t="s">
        <v>560</v>
      </c>
      <c r="E43" s="14" t="s">
        <v>136</v>
      </c>
      <c r="F43" s="14" t="s">
        <v>108</v>
      </c>
      <c r="G43" s="16">
        <v>566246.80000000005</v>
      </c>
      <c r="H43" s="14" t="s">
        <v>137</v>
      </c>
      <c r="I43" s="14" t="s">
        <v>483</v>
      </c>
      <c r="J43" s="14">
        <v>78462</v>
      </c>
      <c r="K43" s="14" t="s">
        <v>9</v>
      </c>
      <c r="L43" s="14" t="s">
        <v>138</v>
      </c>
      <c r="M43" s="17" t="str">
        <f>VLOOKUP(A43,'Art.115 Liste InterregABH202205'!$A$3:$N$104,1,FALSE)</f>
        <v>ABH042</v>
      </c>
    </row>
    <row r="44" spans="1:13" ht="100" customHeight="1" x14ac:dyDescent="0.35">
      <c r="A44" s="19" t="s">
        <v>561</v>
      </c>
      <c r="B44" s="19" t="s">
        <v>140</v>
      </c>
      <c r="C44" s="19" t="s">
        <v>141</v>
      </c>
      <c r="D44" s="15" t="s">
        <v>562</v>
      </c>
      <c r="E44" s="14" t="s">
        <v>136</v>
      </c>
      <c r="F44" s="14" t="s">
        <v>85</v>
      </c>
      <c r="G44" s="16">
        <v>521396.25</v>
      </c>
      <c r="H44" s="14" t="s">
        <v>142</v>
      </c>
      <c r="I44" s="14" t="s">
        <v>483</v>
      </c>
      <c r="J44" s="14">
        <v>88045</v>
      </c>
      <c r="K44" s="14" t="s">
        <v>9</v>
      </c>
      <c r="L44" s="14" t="s">
        <v>69</v>
      </c>
      <c r="M44" s="17" t="str">
        <f>VLOOKUP(A44,'Art.115 Liste InterregABH202205'!$A$3:$N$104,1,FALSE)</f>
        <v>ABH043</v>
      </c>
    </row>
    <row r="45" spans="1:13" ht="100" customHeight="1" x14ac:dyDescent="0.35">
      <c r="A45" s="19" t="s">
        <v>563</v>
      </c>
      <c r="B45" s="19" t="s">
        <v>143</v>
      </c>
      <c r="C45" s="19" t="s">
        <v>144</v>
      </c>
      <c r="D45" s="15" t="s">
        <v>564</v>
      </c>
      <c r="E45" s="14" t="s">
        <v>136</v>
      </c>
      <c r="F45" s="14" t="s">
        <v>145</v>
      </c>
      <c r="G45" s="16">
        <v>466931.7</v>
      </c>
      <c r="H45" s="14" t="s">
        <v>146</v>
      </c>
      <c r="I45" s="14" t="s">
        <v>483</v>
      </c>
      <c r="J45" s="14" t="s">
        <v>147</v>
      </c>
      <c r="K45" s="14" t="s">
        <v>76</v>
      </c>
      <c r="L45" s="14" t="s">
        <v>69</v>
      </c>
      <c r="M45" s="17" t="str">
        <f>VLOOKUP(A45,'Art.115 Liste InterregABH202205'!$A$3:$N$104,1,FALSE)</f>
        <v>ABH044</v>
      </c>
    </row>
    <row r="46" spans="1:13" ht="100" customHeight="1" x14ac:dyDescent="0.35">
      <c r="A46" s="19" t="s">
        <v>565</v>
      </c>
      <c r="B46" s="19" t="s">
        <v>134</v>
      </c>
      <c r="C46" s="19" t="s">
        <v>149</v>
      </c>
      <c r="D46" s="15" t="s">
        <v>566</v>
      </c>
      <c r="E46" s="14" t="s">
        <v>136</v>
      </c>
      <c r="F46" s="14" t="s">
        <v>14</v>
      </c>
      <c r="G46" s="16">
        <v>651526.25</v>
      </c>
      <c r="H46" s="14" t="s">
        <v>150</v>
      </c>
      <c r="I46" s="14" t="s">
        <v>483</v>
      </c>
      <c r="J46" s="14">
        <v>78462</v>
      </c>
      <c r="K46" s="14" t="s">
        <v>9</v>
      </c>
      <c r="L46" s="14" t="s">
        <v>69</v>
      </c>
      <c r="M46" s="17" t="str">
        <f>VLOOKUP(A46,'Art.115 Liste InterregABH202205'!$A$3:$N$104,1,FALSE)</f>
        <v>ABH045</v>
      </c>
    </row>
    <row r="47" spans="1:13" ht="100" customHeight="1" x14ac:dyDescent="0.35">
      <c r="A47" s="19" t="s">
        <v>567</v>
      </c>
      <c r="B47" s="19" t="s">
        <v>245</v>
      </c>
      <c r="C47" s="19" t="s">
        <v>246</v>
      </c>
      <c r="D47" s="15" t="s">
        <v>568</v>
      </c>
      <c r="E47" s="14" t="s">
        <v>136</v>
      </c>
      <c r="F47" s="14" t="s">
        <v>205</v>
      </c>
      <c r="G47" s="16">
        <v>361847.24</v>
      </c>
      <c r="H47" s="14" t="s">
        <v>247</v>
      </c>
      <c r="I47" s="14" t="s">
        <v>483</v>
      </c>
      <c r="J47" s="14" t="s">
        <v>211</v>
      </c>
      <c r="K47" s="14" t="s">
        <v>76</v>
      </c>
      <c r="L47" s="14" t="s">
        <v>10</v>
      </c>
      <c r="M47" s="17" t="str">
        <f>VLOOKUP(A47,'Art.115 Liste InterregABH202205'!$A$3:$N$104,1,FALSE)</f>
        <v>ABH046</v>
      </c>
    </row>
    <row r="48" spans="1:13" ht="100" customHeight="1" x14ac:dyDescent="0.35">
      <c r="A48" s="19" t="s">
        <v>569</v>
      </c>
      <c r="B48" s="19" t="s">
        <v>223</v>
      </c>
      <c r="C48" s="19" t="s">
        <v>224</v>
      </c>
      <c r="D48" s="15" t="s">
        <v>570</v>
      </c>
      <c r="E48" s="14" t="s">
        <v>136</v>
      </c>
      <c r="F48" s="14" t="s">
        <v>205</v>
      </c>
      <c r="G48" s="16">
        <v>897419.65</v>
      </c>
      <c r="H48" s="14" t="s">
        <v>225</v>
      </c>
      <c r="I48" s="14" t="s">
        <v>483</v>
      </c>
      <c r="J48" s="14" t="s">
        <v>226</v>
      </c>
      <c r="K48" s="14" t="s">
        <v>76</v>
      </c>
      <c r="L48" s="14" t="s">
        <v>10</v>
      </c>
      <c r="M48" s="17" t="str">
        <f>VLOOKUP(A48,'Art.115 Liste InterregABH202205'!$A$3:$N$104,1,FALSE)</f>
        <v>ABH047</v>
      </c>
    </row>
    <row r="49" spans="1:13" ht="100" customHeight="1" x14ac:dyDescent="0.35">
      <c r="A49" s="19" t="s">
        <v>571</v>
      </c>
      <c r="B49" s="19" t="s">
        <v>151</v>
      </c>
      <c r="C49" s="19" t="s">
        <v>152</v>
      </c>
      <c r="D49" s="15" t="s">
        <v>572</v>
      </c>
      <c r="E49" s="14" t="s">
        <v>153</v>
      </c>
      <c r="F49" s="14" t="s">
        <v>85</v>
      </c>
      <c r="G49" s="16">
        <v>336000</v>
      </c>
      <c r="H49" s="14" t="s">
        <v>154</v>
      </c>
      <c r="I49" s="14" t="s">
        <v>483</v>
      </c>
      <c r="J49" s="14">
        <v>72488</v>
      </c>
      <c r="K49" s="14" t="s">
        <v>9</v>
      </c>
      <c r="L49" s="14" t="s">
        <v>126</v>
      </c>
      <c r="M49" s="17" t="str">
        <f>VLOOKUP(A49,'Art.115 Liste InterregABH202205'!$A$3:$N$104,1,FALSE)</f>
        <v>ABH048</v>
      </c>
    </row>
    <row r="50" spans="1:13" ht="100" customHeight="1" x14ac:dyDescent="0.35">
      <c r="A50" s="19" t="s">
        <v>573</v>
      </c>
      <c r="B50" s="19" t="s">
        <v>193</v>
      </c>
      <c r="C50" s="19" t="s">
        <v>194</v>
      </c>
      <c r="D50" s="13" t="s">
        <v>574</v>
      </c>
      <c r="E50" s="14" t="s">
        <v>195</v>
      </c>
      <c r="F50" s="14" t="s">
        <v>14</v>
      </c>
      <c r="G50" s="16">
        <v>473457.15</v>
      </c>
      <c r="H50" s="14" t="s">
        <v>196</v>
      </c>
      <c r="I50" s="14" t="s">
        <v>483</v>
      </c>
      <c r="J50" s="14" t="s">
        <v>175</v>
      </c>
      <c r="K50" s="14" t="s">
        <v>17</v>
      </c>
      <c r="L50" s="14" t="s">
        <v>42</v>
      </c>
      <c r="M50" s="17" t="str">
        <f>VLOOKUP(A50,'Art.115 Liste InterregABH202205'!$A$3:$N$104,1,FALSE)</f>
        <v>ABH049</v>
      </c>
    </row>
    <row r="51" spans="1:13" ht="100" customHeight="1" x14ac:dyDescent="0.35">
      <c r="A51" s="19" t="s">
        <v>575</v>
      </c>
      <c r="B51" s="19" t="s">
        <v>134</v>
      </c>
      <c r="C51" s="19" t="s">
        <v>367</v>
      </c>
      <c r="D51" s="13" t="s">
        <v>576</v>
      </c>
      <c r="E51" s="14" t="s">
        <v>136</v>
      </c>
      <c r="F51" s="14" t="s">
        <v>167</v>
      </c>
      <c r="G51" s="16">
        <v>1320548.08</v>
      </c>
      <c r="H51" s="14" t="s">
        <v>368</v>
      </c>
      <c r="I51" s="14" t="s">
        <v>483</v>
      </c>
      <c r="J51" s="14">
        <v>78462</v>
      </c>
      <c r="K51" s="14" t="s">
        <v>9</v>
      </c>
      <c r="L51" s="14" t="s">
        <v>69</v>
      </c>
      <c r="M51" s="17" t="str">
        <f>VLOOKUP(A51,'Art.115 Liste InterregABH202205'!$A$3:$N$104,1,FALSE)</f>
        <v>ABH051</v>
      </c>
    </row>
    <row r="52" spans="1:13" ht="100" customHeight="1" x14ac:dyDescent="0.35">
      <c r="A52" s="19" t="s">
        <v>577</v>
      </c>
      <c r="B52" s="19" t="s">
        <v>70</v>
      </c>
      <c r="C52" s="19" t="s">
        <v>161</v>
      </c>
      <c r="D52" s="13" t="s">
        <v>578</v>
      </c>
      <c r="E52" s="14" t="s">
        <v>162</v>
      </c>
      <c r="F52" s="14" t="s">
        <v>163</v>
      </c>
      <c r="G52" s="16">
        <v>2000000</v>
      </c>
      <c r="H52" s="14" t="s">
        <v>164</v>
      </c>
      <c r="I52" s="14" t="s">
        <v>506</v>
      </c>
      <c r="J52" s="14" t="s">
        <v>75</v>
      </c>
      <c r="K52" s="14" t="s">
        <v>76</v>
      </c>
      <c r="L52" s="14" t="s">
        <v>10</v>
      </c>
      <c r="M52" s="17" t="str">
        <f>VLOOKUP(A52,'Art.115 Liste InterregABH202205'!$A$3:$N$104,1,FALSE)</f>
        <v>ABH052</v>
      </c>
    </row>
    <row r="53" spans="1:13" ht="100" customHeight="1" x14ac:dyDescent="0.35">
      <c r="A53" s="19" t="s">
        <v>579</v>
      </c>
      <c r="B53" s="19" t="s">
        <v>459</v>
      </c>
      <c r="C53" s="19" t="s">
        <v>460</v>
      </c>
      <c r="D53" s="13" t="s">
        <v>580</v>
      </c>
      <c r="E53" s="14" t="s">
        <v>136</v>
      </c>
      <c r="F53" s="14" t="s">
        <v>233</v>
      </c>
      <c r="G53" s="16">
        <v>2639294.73</v>
      </c>
      <c r="H53" s="14" t="s">
        <v>461</v>
      </c>
      <c r="I53" s="14" t="s">
        <v>483</v>
      </c>
      <c r="J53" s="14">
        <v>79618</v>
      </c>
      <c r="K53" s="14" t="s">
        <v>9</v>
      </c>
      <c r="L53" s="14" t="s">
        <v>87</v>
      </c>
      <c r="M53" s="17" t="str">
        <f>VLOOKUP(A53,'Art.115 Liste InterregABH202205'!$A$3:$N$104,1,FALSE)</f>
        <v>ABH053</v>
      </c>
    </row>
    <row r="54" spans="1:13" ht="100" customHeight="1" x14ac:dyDescent="0.35">
      <c r="A54" s="19" t="s">
        <v>581</v>
      </c>
      <c r="B54" s="19" t="s">
        <v>165</v>
      </c>
      <c r="C54" s="19" t="s">
        <v>166</v>
      </c>
      <c r="D54" s="13" t="s">
        <v>582</v>
      </c>
      <c r="E54" s="14" t="s">
        <v>153</v>
      </c>
      <c r="F54" s="14" t="s">
        <v>167</v>
      </c>
      <c r="G54" s="16">
        <v>1061417.1399999999</v>
      </c>
      <c r="H54" s="14" t="s">
        <v>168</v>
      </c>
      <c r="I54" s="14" t="s">
        <v>483</v>
      </c>
      <c r="J54" s="14">
        <v>85395</v>
      </c>
      <c r="K54" s="14" t="s">
        <v>9</v>
      </c>
      <c r="L54" s="14" t="s">
        <v>10</v>
      </c>
      <c r="M54" s="17" t="str">
        <f>VLOOKUP(A54,'Art.115 Liste InterregABH202205'!$A$3:$N$104,1,FALSE)</f>
        <v>ABH054</v>
      </c>
    </row>
    <row r="55" spans="1:13" ht="100" customHeight="1" x14ac:dyDescent="0.35">
      <c r="A55" s="19" t="s">
        <v>583</v>
      </c>
      <c r="B55" s="19" t="s">
        <v>375</v>
      </c>
      <c r="C55" s="19" t="s">
        <v>376</v>
      </c>
      <c r="D55" s="13" t="s">
        <v>584</v>
      </c>
      <c r="E55" s="14" t="s">
        <v>179</v>
      </c>
      <c r="F55" s="14" t="s">
        <v>108</v>
      </c>
      <c r="G55" s="16">
        <v>656494.49</v>
      </c>
      <c r="H55" s="14" t="s">
        <v>377</v>
      </c>
      <c r="I55" s="14" t="s">
        <v>480</v>
      </c>
      <c r="J55" s="14" t="s">
        <v>16</v>
      </c>
      <c r="K55" s="14" t="s">
        <v>17</v>
      </c>
      <c r="L55" s="14" t="s">
        <v>30</v>
      </c>
      <c r="M55" s="17" t="str">
        <f>VLOOKUP(A55,'Art.115 Liste InterregABH202205'!$A$3:$N$104,1,FALSE)</f>
        <v>ABH055</v>
      </c>
    </row>
    <row r="56" spans="1:13" ht="100" customHeight="1" x14ac:dyDescent="0.35">
      <c r="A56" s="19" t="s">
        <v>585</v>
      </c>
      <c r="B56" s="19" t="s">
        <v>170</v>
      </c>
      <c r="C56" s="19" t="s">
        <v>171</v>
      </c>
      <c r="D56" s="13" t="s">
        <v>586</v>
      </c>
      <c r="E56" s="14" t="s">
        <v>172</v>
      </c>
      <c r="F56" s="14" t="s">
        <v>173</v>
      </c>
      <c r="G56" s="16">
        <v>780722.01</v>
      </c>
      <c r="H56" s="14" t="s">
        <v>174</v>
      </c>
      <c r="I56" s="14" t="s">
        <v>483</v>
      </c>
      <c r="J56" s="14" t="s">
        <v>175</v>
      </c>
      <c r="K56" s="14" t="s">
        <v>17</v>
      </c>
      <c r="L56" s="14" t="s">
        <v>10</v>
      </c>
      <c r="M56" s="17" t="str">
        <f>VLOOKUP(A56,'Art.115 Liste InterregABH202205'!$A$3:$N$104,1,FALSE)</f>
        <v>ABH056</v>
      </c>
    </row>
    <row r="57" spans="1:13" ht="100" customHeight="1" x14ac:dyDescent="0.35">
      <c r="A57" s="19" t="s">
        <v>587</v>
      </c>
      <c r="B57" s="19" t="s">
        <v>177</v>
      </c>
      <c r="C57" s="19" t="s">
        <v>178</v>
      </c>
      <c r="D57" s="12" t="s">
        <v>588</v>
      </c>
      <c r="E57" s="14" t="s">
        <v>179</v>
      </c>
      <c r="F57" s="14" t="s">
        <v>180</v>
      </c>
      <c r="G57" s="16">
        <v>512541.61</v>
      </c>
      <c r="H57" s="14" t="s">
        <v>181</v>
      </c>
      <c r="I57" s="14" t="s">
        <v>483</v>
      </c>
      <c r="J57" s="14">
        <v>78462</v>
      </c>
      <c r="K57" s="14" t="s">
        <v>9</v>
      </c>
      <c r="L57" s="14" t="s">
        <v>87</v>
      </c>
      <c r="M57" s="17" t="str">
        <f>VLOOKUP(A57,'Art.115 Liste InterregABH202205'!$A$3:$N$104,1,FALSE)</f>
        <v>ABH057</v>
      </c>
    </row>
    <row r="58" spans="1:13" ht="100" customHeight="1" x14ac:dyDescent="0.35">
      <c r="A58" s="19" t="s">
        <v>589</v>
      </c>
      <c r="B58" s="19" t="s">
        <v>590</v>
      </c>
      <c r="C58" s="19" t="s">
        <v>184</v>
      </c>
      <c r="D58" s="13" t="s">
        <v>591</v>
      </c>
      <c r="E58" s="14" t="s">
        <v>185</v>
      </c>
      <c r="F58" s="14" t="s">
        <v>34</v>
      </c>
      <c r="G58" s="16">
        <v>99300</v>
      </c>
      <c r="H58" s="14" t="s">
        <v>186</v>
      </c>
      <c r="I58" s="14" t="s">
        <v>506</v>
      </c>
      <c r="J58" s="14" t="s">
        <v>98</v>
      </c>
      <c r="K58" s="14" t="s">
        <v>17</v>
      </c>
      <c r="L58" s="14" t="s">
        <v>30</v>
      </c>
      <c r="M58" s="17" t="str">
        <f>VLOOKUP(A58,'Art.115 Liste InterregABH202205'!$A$3:$N$104,1,FALSE)</f>
        <v>ABH058</v>
      </c>
    </row>
    <row r="59" spans="1:13" ht="100" customHeight="1" x14ac:dyDescent="0.35">
      <c r="A59" s="19" t="s">
        <v>592</v>
      </c>
      <c r="B59" s="19" t="s">
        <v>443</v>
      </c>
      <c r="C59" s="19" t="s">
        <v>444</v>
      </c>
      <c r="D59" s="13" t="s">
        <v>593</v>
      </c>
      <c r="E59" s="14" t="s">
        <v>445</v>
      </c>
      <c r="F59" s="14" t="s">
        <v>163</v>
      </c>
      <c r="G59" s="16">
        <v>411000.02</v>
      </c>
      <c r="H59" s="14" t="s">
        <v>446</v>
      </c>
      <c r="I59" s="14" t="s">
        <v>480</v>
      </c>
      <c r="J59" s="14" t="s">
        <v>447</v>
      </c>
      <c r="K59" s="14" t="s">
        <v>17</v>
      </c>
      <c r="L59" s="14" t="s">
        <v>87</v>
      </c>
      <c r="M59" s="17" t="str">
        <f>VLOOKUP(A59,'Art.115 Liste InterregABH202205'!$A$3:$N$104,1,FALSE)</f>
        <v>ABH059</v>
      </c>
    </row>
    <row r="60" spans="1:13" ht="100" customHeight="1" x14ac:dyDescent="0.35">
      <c r="A60" s="19" t="s">
        <v>594</v>
      </c>
      <c r="B60" s="19" t="s">
        <v>437</v>
      </c>
      <c r="C60" s="19" t="s">
        <v>438</v>
      </c>
      <c r="D60" s="13" t="s">
        <v>595</v>
      </c>
      <c r="E60" s="14" t="s">
        <v>101</v>
      </c>
      <c r="F60" s="14" t="s">
        <v>233</v>
      </c>
      <c r="G60" s="16">
        <v>5666477.1799999997</v>
      </c>
      <c r="H60" s="14" t="s">
        <v>439</v>
      </c>
      <c r="I60" s="14" t="s">
        <v>483</v>
      </c>
      <c r="J60" s="14" t="s">
        <v>414</v>
      </c>
      <c r="K60" s="14" t="s">
        <v>76</v>
      </c>
      <c r="L60" s="14" t="s">
        <v>132</v>
      </c>
      <c r="M60" s="17" t="str">
        <f>VLOOKUP(A60,'Art.115 Liste InterregABH202205'!$A$3:$N$104,1,FALSE)</f>
        <v>ABH060</v>
      </c>
    </row>
    <row r="61" spans="1:13" ht="100" customHeight="1" x14ac:dyDescent="0.35">
      <c r="A61" s="19" t="s">
        <v>596</v>
      </c>
      <c r="B61" s="19" t="s">
        <v>295</v>
      </c>
      <c r="C61" s="19" t="s">
        <v>386</v>
      </c>
      <c r="D61" s="15" t="s">
        <v>597</v>
      </c>
      <c r="E61" s="14" t="s">
        <v>199</v>
      </c>
      <c r="F61" s="14" t="s">
        <v>167</v>
      </c>
      <c r="G61" s="16">
        <v>324484</v>
      </c>
      <c r="H61" s="14" t="s">
        <v>387</v>
      </c>
      <c r="I61" s="14" t="s">
        <v>483</v>
      </c>
      <c r="J61" s="14" t="s">
        <v>211</v>
      </c>
      <c r="K61" s="14" t="s">
        <v>76</v>
      </c>
      <c r="L61" s="14" t="s">
        <v>10</v>
      </c>
      <c r="M61" s="17" t="str">
        <f>VLOOKUP(A61,'Art.115 Liste InterregABH202205'!$A$3:$N$104,1,FALSE)</f>
        <v>ABH062</v>
      </c>
    </row>
    <row r="62" spans="1:13" ht="100" customHeight="1" x14ac:dyDescent="0.35">
      <c r="A62" s="19" t="s">
        <v>598</v>
      </c>
      <c r="B62" s="19" t="s">
        <v>197</v>
      </c>
      <c r="C62" s="19" t="s">
        <v>198</v>
      </c>
      <c r="D62" s="15" t="s">
        <v>599</v>
      </c>
      <c r="E62" s="14" t="s">
        <v>199</v>
      </c>
      <c r="F62" s="14" t="s">
        <v>167</v>
      </c>
      <c r="G62" s="16">
        <v>329370.01</v>
      </c>
      <c r="H62" s="14" t="s">
        <v>200</v>
      </c>
      <c r="I62" s="14" t="s">
        <v>483</v>
      </c>
      <c r="J62" s="14" t="s">
        <v>201</v>
      </c>
      <c r="K62" s="14" t="s">
        <v>76</v>
      </c>
      <c r="L62" s="14" t="s">
        <v>202</v>
      </c>
      <c r="M62" s="17" t="str">
        <f>VLOOKUP(A62,'Art.115 Liste InterregABH202205'!$A$3:$N$104,1,FALSE)</f>
        <v>ABH063</v>
      </c>
    </row>
    <row r="63" spans="1:13" ht="100" customHeight="1" x14ac:dyDescent="0.35">
      <c r="A63" s="19" t="s">
        <v>600</v>
      </c>
      <c r="B63" s="19" t="s">
        <v>295</v>
      </c>
      <c r="C63" s="19" t="s">
        <v>296</v>
      </c>
      <c r="D63" s="15" t="s">
        <v>601</v>
      </c>
      <c r="E63" s="14" t="s">
        <v>297</v>
      </c>
      <c r="F63" s="14" t="s">
        <v>205</v>
      </c>
      <c r="G63" s="16">
        <v>316348.63</v>
      </c>
      <c r="H63" s="14" t="s">
        <v>298</v>
      </c>
      <c r="I63" s="14" t="s">
        <v>506</v>
      </c>
      <c r="J63" s="14" t="s">
        <v>299</v>
      </c>
      <c r="K63" s="14" t="s">
        <v>76</v>
      </c>
      <c r="L63" s="14" t="s">
        <v>10</v>
      </c>
      <c r="M63" s="17" t="str">
        <f>VLOOKUP(A63,'Art.115 Liste InterregABH202205'!$A$3:$N$104,1,FALSE)</f>
        <v>ABH064</v>
      </c>
    </row>
    <row r="64" spans="1:13" ht="100" customHeight="1" x14ac:dyDescent="0.35">
      <c r="A64" s="19" t="s">
        <v>602</v>
      </c>
      <c r="B64" s="19" t="s">
        <v>203</v>
      </c>
      <c r="C64" s="19" t="s">
        <v>204</v>
      </c>
      <c r="D64" s="15" t="s">
        <v>603</v>
      </c>
      <c r="E64" s="14" t="s">
        <v>199</v>
      </c>
      <c r="F64" s="14" t="s">
        <v>205</v>
      </c>
      <c r="G64" s="16">
        <v>156999.79999999999</v>
      </c>
      <c r="H64" s="14" t="s">
        <v>206</v>
      </c>
      <c r="I64" s="14" t="s">
        <v>483</v>
      </c>
      <c r="J64" s="14">
        <v>78462</v>
      </c>
      <c r="K64" s="14" t="s">
        <v>9</v>
      </c>
      <c r="L64" s="14" t="s">
        <v>10</v>
      </c>
      <c r="M64" s="17" t="str">
        <f>VLOOKUP(A64,'Art.115 Liste InterregABH202205'!$A$3:$N$104,1,FALSE)</f>
        <v>ABH065</v>
      </c>
    </row>
    <row r="65" spans="1:13" ht="100" customHeight="1" x14ac:dyDescent="0.35">
      <c r="A65" s="19" t="s">
        <v>604</v>
      </c>
      <c r="B65" s="19" t="s">
        <v>364</v>
      </c>
      <c r="C65" s="19" t="s">
        <v>365</v>
      </c>
      <c r="D65" s="15" t="s">
        <v>605</v>
      </c>
      <c r="E65" s="14" t="s">
        <v>199</v>
      </c>
      <c r="F65" s="14" t="s">
        <v>163</v>
      </c>
      <c r="G65" s="16">
        <v>387556.91</v>
      </c>
      <c r="H65" s="14" t="s">
        <v>606</v>
      </c>
      <c r="I65" s="14" t="s">
        <v>483</v>
      </c>
      <c r="J65" s="14">
        <v>78462</v>
      </c>
      <c r="K65" s="14" t="s">
        <v>9</v>
      </c>
      <c r="L65" s="14" t="s">
        <v>10</v>
      </c>
      <c r="M65" s="17" t="str">
        <f>VLOOKUP(A65,'Art.115 Liste InterregABH202205'!$A$3:$N$104,1,FALSE)</f>
        <v>ABH066</v>
      </c>
    </row>
    <row r="66" spans="1:13" ht="100" customHeight="1" x14ac:dyDescent="0.35">
      <c r="A66" s="19" t="s">
        <v>607</v>
      </c>
      <c r="B66" s="19" t="s">
        <v>449</v>
      </c>
      <c r="C66" s="19" t="s">
        <v>450</v>
      </c>
      <c r="D66" s="15" t="s">
        <v>608</v>
      </c>
      <c r="E66" s="14" t="s">
        <v>266</v>
      </c>
      <c r="F66" s="14" t="s">
        <v>451</v>
      </c>
      <c r="G66" s="16">
        <v>504518.79</v>
      </c>
      <c r="H66" s="14" t="s">
        <v>609</v>
      </c>
      <c r="I66" s="14" t="s">
        <v>483</v>
      </c>
      <c r="J66" s="14">
        <v>78120</v>
      </c>
      <c r="K66" s="14" t="s">
        <v>9</v>
      </c>
      <c r="L66" s="14" t="s">
        <v>10</v>
      </c>
      <c r="M66" s="17" t="str">
        <f>VLOOKUP(A66,'Art.115 Liste InterregABH202205'!$A$3:$N$104,1,FALSE)</f>
        <v>ABH067</v>
      </c>
    </row>
    <row r="67" spans="1:13" ht="100" customHeight="1" x14ac:dyDescent="0.35">
      <c r="A67" s="19" t="s">
        <v>610</v>
      </c>
      <c r="B67" s="19" t="s">
        <v>352</v>
      </c>
      <c r="C67" s="19" t="s">
        <v>353</v>
      </c>
      <c r="D67" s="15" t="s">
        <v>611</v>
      </c>
      <c r="E67" s="14" t="s">
        <v>199</v>
      </c>
      <c r="F67" s="14" t="s">
        <v>108</v>
      </c>
      <c r="G67" s="16">
        <v>439004.55</v>
      </c>
      <c r="H67" s="14" t="s">
        <v>354</v>
      </c>
      <c r="I67" s="14" t="s">
        <v>483</v>
      </c>
      <c r="J67" s="14" t="s">
        <v>211</v>
      </c>
      <c r="K67" s="14" t="s">
        <v>76</v>
      </c>
      <c r="L67" s="14" t="s">
        <v>10</v>
      </c>
      <c r="M67" s="17" t="str">
        <f>VLOOKUP(A67,'Art.115 Liste InterregABH202205'!$A$3:$N$104,1,FALSE)</f>
        <v>ABH068</v>
      </c>
    </row>
    <row r="68" spans="1:13" ht="100" customHeight="1" x14ac:dyDescent="0.35">
      <c r="A68" s="19" t="s">
        <v>612</v>
      </c>
      <c r="B68" s="19" t="s">
        <v>208</v>
      </c>
      <c r="C68" s="19" t="s">
        <v>209</v>
      </c>
      <c r="D68" s="15" t="s">
        <v>613</v>
      </c>
      <c r="E68" s="14" t="s">
        <v>162</v>
      </c>
      <c r="F68" s="14" t="s">
        <v>85</v>
      </c>
      <c r="G68" s="16">
        <v>586306.02</v>
      </c>
      <c r="H68" s="14" t="s">
        <v>210</v>
      </c>
      <c r="I68" s="14" t="s">
        <v>483</v>
      </c>
      <c r="J68" s="14" t="s">
        <v>211</v>
      </c>
      <c r="K68" s="14" t="s">
        <v>76</v>
      </c>
      <c r="L68" s="14" t="s">
        <v>138</v>
      </c>
      <c r="M68" s="17" t="str">
        <f>VLOOKUP(A68,'Art.115 Liste InterregABH202205'!$A$3:$N$104,1,FALSE)</f>
        <v>ABH069</v>
      </c>
    </row>
    <row r="69" spans="1:13" ht="100" customHeight="1" x14ac:dyDescent="0.35">
      <c r="A69" s="19" t="s">
        <v>614</v>
      </c>
      <c r="B69" s="19" t="s">
        <v>134</v>
      </c>
      <c r="C69" s="19" t="s">
        <v>213</v>
      </c>
      <c r="D69" s="15" t="s">
        <v>615</v>
      </c>
      <c r="E69" s="14" t="s">
        <v>162</v>
      </c>
      <c r="F69" s="14" t="s">
        <v>108</v>
      </c>
      <c r="G69" s="16">
        <v>310953.03000000003</v>
      </c>
      <c r="H69" s="14" t="s">
        <v>214</v>
      </c>
      <c r="I69" s="14" t="s">
        <v>483</v>
      </c>
      <c r="J69" s="14">
        <v>78462</v>
      </c>
      <c r="K69" s="14" t="s">
        <v>9</v>
      </c>
      <c r="L69" s="14" t="s">
        <v>138</v>
      </c>
      <c r="M69" s="17" t="str">
        <f>VLOOKUP(A69,'Art.115 Liste InterregABH202205'!$A$3:$N$104,1,FALSE)</f>
        <v>ABH070</v>
      </c>
    </row>
    <row r="70" spans="1:13" ht="100" customHeight="1" x14ac:dyDescent="0.35">
      <c r="A70" s="19" t="s">
        <v>616</v>
      </c>
      <c r="B70" s="19" t="s">
        <v>215</v>
      </c>
      <c r="C70" s="19" t="s">
        <v>216</v>
      </c>
      <c r="D70" s="15" t="s">
        <v>617</v>
      </c>
      <c r="E70" s="14" t="s">
        <v>217</v>
      </c>
      <c r="F70" s="14" t="s">
        <v>218</v>
      </c>
      <c r="G70" s="16">
        <v>576722.74</v>
      </c>
      <c r="H70" s="14" t="s">
        <v>219</v>
      </c>
      <c r="I70" s="14" t="s">
        <v>483</v>
      </c>
      <c r="J70" s="14" t="s">
        <v>147</v>
      </c>
      <c r="K70" s="14" t="s">
        <v>76</v>
      </c>
      <c r="L70" s="14" t="s">
        <v>138</v>
      </c>
      <c r="M70" s="17" t="str">
        <f>VLOOKUP(A70,'Art.115 Liste InterregABH202205'!$A$3:$N$104,1,FALSE)</f>
        <v>ABH071</v>
      </c>
    </row>
    <row r="71" spans="1:13" ht="100" customHeight="1" x14ac:dyDescent="0.35">
      <c r="A71" s="19" t="s">
        <v>618</v>
      </c>
      <c r="B71" s="19" t="s">
        <v>220</v>
      </c>
      <c r="C71" s="19" t="s">
        <v>221</v>
      </c>
      <c r="D71" s="11" t="s">
        <v>619</v>
      </c>
      <c r="E71" s="14" t="s">
        <v>199</v>
      </c>
      <c r="F71" s="14" t="s">
        <v>167</v>
      </c>
      <c r="G71" s="16">
        <v>252000</v>
      </c>
      <c r="H71" s="14" t="s">
        <v>222</v>
      </c>
      <c r="I71" s="14" t="s">
        <v>483</v>
      </c>
      <c r="J71" s="14" t="s">
        <v>211</v>
      </c>
      <c r="K71" s="14" t="s">
        <v>76</v>
      </c>
      <c r="L71" s="14" t="s">
        <v>10</v>
      </c>
      <c r="M71" s="17" t="str">
        <f>VLOOKUP(A71,'Art.115 Liste InterregABH202205'!$A$3:$N$104,1,FALSE)</f>
        <v>ABH072</v>
      </c>
    </row>
    <row r="72" spans="1:13" ht="100" customHeight="1" x14ac:dyDescent="0.35">
      <c r="A72" s="19" t="s">
        <v>620</v>
      </c>
      <c r="B72" s="19" t="s">
        <v>264</v>
      </c>
      <c r="C72" s="19" t="s">
        <v>265</v>
      </c>
      <c r="D72" s="11" t="s">
        <v>621</v>
      </c>
      <c r="E72" s="14" t="s">
        <v>266</v>
      </c>
      <c r="F72" s="14" t="s">
        <v>167</v>
      </c>
      <c r="G72" s="16">
        <v>120000</v>
      </c>
      <c r="H72" s="14" t="s">
        <v>267</v>
      </c>
      <c r="I72" s="14" t="s">
        <v>483</v>
      </c>
      <c r="J72" s="14">
        <v>78462</v>
      </c>
      <c r="K72" s="14" t="s">
        <v>9</v>
      </c>
      <c r="L72" s="14" t="s">
        <v>10</v>
      </c>
      <c r="M72" s="17" t="str">
        <f>VLOOKUP(A72,'Art.115 Liste InterregABH202205'!$A$3:$N$104,1,FALSE)</f>
        <v>ABH073</v>
      </c>
    </row>
    <row r="73" spans="1:13" ht="100" customHeight="1" x14ac:dyDescent="0.35">
      <c r="A73" s="20" t="s">
        <v>622</v>
      </c>
      <c r="B73" s="20" t="s">
        <v>227</v>
      </c>
      <c r="C73" s="20" t="s">
        <v>228</v>
      </c>
      <c r="D73" s="15" t="s">
        <v>623</v>
      </c>
      <c r="E73" s="14" t="s">
        <v>199</v>
      </c>
      <c r="F73" s="14" t="s">
        <v>624</v>
      </c>
      <c r="G73" s="16">
        <v>473418.7</v>
      </c>
      <c r="H73" s="10" t="s">
        <v>230</v>
      </c>
      <c r="I73" s="10" t="s">
        <v>483</v>
      </c>
      <c r="J73" s="10">
        <v>79713</v>
      </c>
      <c r="K73" s="10" t="s">
        <v>9</v>
      </c>
      <c r="L73" s="10" t="s">
        <v>42</v>
      </c>
      <c r="M73" s="17" t="str">
        <f>VLOOKUP(A73,'Art.115 Liste InterregABH202205'!$A$3:$N$104,1,FALSE)</f>
        <v>ABH074</v>
      </c>
    </row>
    <row r="74" spans="1:13" ht="100" customHeight="1" x14ac:dyDescent="0.35">
      <c r="A74" s="20" t="s">
        <v>625</v>
      </c>
      <c r="B74" s="19" t="s">
        <v>231</v>
      </c>
      <c r="C74" s="19" t="s">
        <v>232</v>
      </c>
      <c r="D74" s="14" t="s">
        <v>626</v>
      </c>
      <c r="E74" s="14" t="s">
        <v>179</v>
      </c>
      <c r="F74" s="14" t="s">
        <v>233</v>
      </c>
      <c r="G74" s="16">
        <v>1090438.3</v>
      </c>
      <c r="H74" s="10" t="s">
        <v>234</v>
      </c>
      <c r="I74" s="10" t="s">
        <v>483</v>
      </c>
      <c r="J74" s="10">
        <v>79713</v>
      </c>
      <c r="K74" s="10" t="s">
        <v>9</v>
      </c>
      <c r="L74" s="10" t="s">
        <v>87</v>
      </c>
      <c r="M74" s="17" t="str">
        <f>VLOOKUP(A74,'Art.115 Liste InterregABH202205'!$A$3:$N$104,1,FALSE)</f>
        <v>ABH075</v>
      </c>
    </row>
    <row r="75" spans="1:13" ht="100" customHeight="1" x14ac:dyDescent="0.35">
      <c r="A75" s="19" t="s">
        <v>627</v>
      </c>
      <c r="B75" s="19" t="s">
        <v>235</v>
      </c>
      <c r="C75" s="19" t="s">
        <v>236</v>
      </c>
      <c r="D75" s="11" t="s">
        <v>628</v>
      </c>
      <c r="E75" s="14" t="s">
        <v>237</v>
      </c>
      <c r="F75" s="14" t="s">
        <v>238</v>
      </c>
      <c r="G75" s="16">
        <v>2117319</v>
      </c>
      <c r="H75" s="14" t="s">
        <v>239</v>
      </c>
      <c r="I75" s="14" t="s">
        <v>483</v>
      </c>
      <c r="J75" s="14" t="s">
        <v>240</v>
      </c>
      <c r="K75" s="14" t="s">
        <v>17</v>
      </c>
      <c r="L75" s="14" t="s">
        <v>26</v>
      </c>
      <c r="M75" s="17" t="str">
        <f>VLOOKUP(A75,'Art.115 Liste InterregABH202205'!$A$3:$N$104,1,FALSE)</f>
        <v>ABH077</v>
      </c>
    </row>
    <row r="76" spans="1:13" ht="100" customHeight="1" x14ac:dyDescent="0.35">
      <c r="A76" s="19" t="s">
        <v>629</v>
      </c>
      <c r="B76" s="19" t="s">
        <v>355</v>
      </c>
      <c r="C76" s="19" t="s">
        <v>356</v>
      </c>
      <c r="D76" s="9" t="s">
        <v>630</v>
      </c>
      <c r="E76" s="14" t="s">
        <v>357</v>
      </c>
      <c r="F76" s="14" t="s">
        <v>205</v>
      </c>
      <c r="G76" s="16">
        <v>373725</v>
      </c>
      <c r="H76" s="14" t="s">
        <v>358</v>
      </c>
      <c r="I76" s="14" t="s">
        <v>480</v>
      </c>
      <c r="J76" s="14" t="s">
        <v>175</v>
      </c>
      <c r="K76" s="14" t="s">
        <v>17</v>
      </c>
      <c r="L76" s="14" t="s">
        <v>359</v>
      </c>
      <c r="M76" s="17" t="str">
        <f>VLOOKUP(A76,'Art.115 Liste InterregABH202205'!$A$3:$N$104,1,FALSE)</f>
        <v>ABH078</v>
      </c>
    </row>
    <row r="77" spans="1:13" ht="100" customHeight="1" x14ac:dyDescent="0.35">
      <c r="A77" s="19" t="s">
        <v>631</v>
      </c>
      <c r="B77" s="19" t="s">
        <v>369</v>
      </c>
      <c r="C77" s="19" t="s">
        <v>370</v>
      </c>
      <c r="D77" s="11" t="s">
        <v>632</v>
      </c>
      <c r="E77" s="14" t="s">
        <v>162</v>
      </c>
      <c r="F77" s="14" t="s">
        <v>120</v>
      </c>
      <c r="G77" s="16">
        <v>516287.92</v>
      </c>
      <c r="H77" s="14" t="s">
        <v>371</v>
      </c>
      <c r="I77" s="14" t="s">
        <v>483</v>
      </c>
      <c r="J77" s="14" t="s">
        <v>372</v>
      </c>
      <c r="K77" s="14" t="s">
        <v>76</v>
      </c>
      <c r="L77" s="14" t="s">
        <v>10</v>
      </c>
      <c r="M77" s="17" t="str">
        <f>VLOOKUP(A77,'Art.115 Liste InterregABH202205'!$A$3:$N$104,1,FALSE)</f>
        <v>ABH079</v>
      </c>
    </row>
    <row r="78" spans="1:13" ht="100" customHeight="1" x14ac:dyDescent="0.35">
      <c r="A78" s="19" t="s">
        <v>633</v>
      </c>
      <c r="B78" s="19" t="s">
        <v>241</v>
      </c>
      <c r="C78" s="19" t="s">
        <v>242</v>
      </c>
      <c r="D78" s="11" t="s">
        <v>634</v>
      </c>
      <c r="E78" s="14" t="s">
        <v>243</v>
      </c>
      <c r="F78" s="14" t="s">
        <v>238</v>
      </c>
      <c r="G78" s="16">
        <v>526520.80000000005</v>
      </c>
      <c r="H78" s="14" t="s">
        <v>244</v>
      </c>
      <c r="I78" s="14" t="s">
        <v>483</v>
      </c>
      <c r="J78" s="14" t="s">
        <v>226</v>
      </c>
      <c r="K78" s="14" t="s">
        <v>76</v>
      </c>
      <c r="L78" s="14" t="s">
        <v>69</v>
      </c>
      <c r="M78" s="17" t="str">
        <f>VLOOKUP(A78,'Art.115 Liste InterregABH202205'!$A$3:$N$104,1,FALSE)</f>
        <v>ABH080</v>
      </c>
    </row>
    <row r="79" spans="1:13" ht="100" customHeight="1" x14ac:dyDescent="0.35">
      <c r="A79" s="19" t="s">
        <v>635</v>
      </c>
      <c r="B79" s="19" t="s">
        <v>398</v>
      </c>
      <c r="C79" s="19" t="s">
        <v>399</v>
      </c>
      <c r="D79" s="9" t="s">
        <v>636</v>
      </c>
      <c r="E79" s="14" t="s">
        <v>255</v>
      </c>
      <c r="F79" s="14" t="s">
        <v>120</v>
      </c>
      <c r="G79" s="16">
        <v>1151394.6399999999</v>
      </c>
      <c r="H79" s="14" t="s">
        <v>637</v>
      </c>
      <c r="I79" s="14" t="s">
        <v>483</v>
      </c>
      <c r="J79" s="14" t="s">
        <v>401</v>
      </c>
      <c r="K79" s="14" t="s">
        <v>76</v>
      </c>
      <c r="L79" s="14" t="s">
        <v>10</v>
      </c>
      <c r="M79" s="17" t="str">
        <f>VLOOKUP(A79,'Art.115 Liste InterregABH202205'!$A$3:$N$104,1,FALSE)</f>
        <v>ABH081</v>
      </c>
    </row>
    <row r="80" spans="1:13" ht="100" customHeight="1" x14ac:dyDescent="0.35">
      <c r="A80" s="19" t="s">
        <v>638</v>
      </c>
      <c r="B80" s="19" t="s">
        <v>253</v>
      </c>
      <c r="C80" s="19" t="s">
        <v>254</v>
      </c>
      <c r="D80" s="8" t="s">
        <v>639</v>
      </c>
      <c r="E80" s="14" t="s">
        <v>255</v>
      </c>
      <c r="F80" s="14" t="s">
        <v>163</v>
      </c>
      <c r="G80" s="16">
        <v>500000</v>
      </c>
      <c r="H80" s="14" t="s">
        <v>256</v>
      </c>
      <c r="I80" s="14" t="s">
        <v>480</v>
      </c>
      <c r="J80" s="14">
        <v>78315</v>
      </c>
      <c r="K80" s="14" t="s">
        <v>9</v>
      </c>
      <c r="L80" s="14" t="s">
        <v>26</v>
      </c>
      <c r="M80" s="17" t="str">
        <f>VLOOKUP(A80,'Art.115 Liste InterregABH202205'!$A$3:$N$104,1,FALSE)</f>
        <v>ABH083</v>
      </c>
    </row>
    <row r="81" spans="1:13" ht="100" customHeight="1" x14ac:dyDescent="0.35">
      <c r="A81" s="19" t="s">
        <v>640</v>
      </c>
      <c r="B81" s="19" t="s">
        <v>390</v>
      </c>
      <c r="C81" s="19" t="s">
        <v>391</v>
      </c>
      <c r="D81" s="8" t="s">
        <v>641</v>
      </c>
      <c r="E81" s="14" t="s">
        <v>357</v>
      </c>
      <c r="F81" s="14" t="s">
        <v>163</v>
      </c>
      <c r="G81" s="16">
        <v>429410.4</v>
      </c>
      <c r="H81" s="14" t="s">
        <v>392</v>
      </c>
      <c r="I81" s="14" t="s">
        <v>480</v>
      </c>
      <c r="J81" s="14" t="s">
        <v>175</v>
      </c>
      <c r="K81" s="14" t="s">
        <v>17</v>
      </c>
      <c r="L81" s="14" t="s">
        <v>26</v>
      </c>
      <c r="M81" s="17" t="str">
        <f>VLOOKUP(A81,'Art.115 Liste InterregABH202205'!$A$3:$N$104,1,FALSE)</f>
        <v>ABH084</v>
      </c>
    </row>
    <row r="82" spans="1:13" ht="100" customHeight="1" x14ac:dyDescent="0.35">
      <c r="A82" s="19" t="s">
        <v>642</v>
      </c>
      <c r="B82" s="19" t="s">
        <v>37</v>
      </c>
      <c r="C82" s="19" t="s">
        <v>388</v>
      </c>
      <c r="D82" s="12" t="s">
        <v>643</v>
      </c>
      <c r="E82" s="14" t="s">
        <v>255</v>
      </c>
      <c r="F82" s="14" t="s">
        <v>163</v>
      </c>
      <c r="G82" s="16">
        <v>211836.46</v>
      </c>
      <c r="H82" s="14" t="s">
        <v>389</v>
      </c>
      <c r="I82" s="14" t="s">
        <v>483</v>
      </c>
      <c r="J82" s="14" t="s">
        <v>175</v>
      </c>
      <c r="K82" s="14" t="s">
        <v>17</v>
      </c>
      <c r="L82" s="14" t="s">
        <v>10</v>
      </c>
      <c r="M82" s="17" t="str">
        <f>VLOOKUP(A82,'Art.115 Liste InterregABH202205'!$A$3:$N$104,1,FALSE)</f>
        <v>ABH085</v>
      </c>
    </row>
    <row r="83" spans="1:13" ht="100" customHeight="1" x14ac:dyDescent="0.35">
      <c r="A83" s="19" t="s">
        <v>644</v>
      </c>
      <c r="B83" s="19" t="s">
        <v>268</v>
      </c>
      <c r="C83" s="19" t="s">
        <v>269</v>
      </c>
      <c r="D83" s="12" t="s">
        <v>645</v>
      </c>
      <c r="E83" s="14" t="s">
        <v>270</v>
      </c>
      <c r="F83" s="14" t="s">
        <v>163</v>
      </c>
      <c r="G83" s="16">
        <v>445132.73</v>
      </c>
      <c r="H83" s="14" t="s">
        <v>271</v>
      </c>
      <c r="I83" s="14" t="s">
        <v>483</v>
      </c>
      <c r="J83" s="14">
        <v>78457</v>
      </c>
      <c r="K83" s="14" t="s">
        <v>9</v>
      </c>
      <c r="L83" s="14" t="s">
        <v>10</v>
      </c>
      <c r="M83" s="17" t="str">
        <f>VLOOKUP(A83,'Art.115 Liste InterregABH202205'!$A$3:$N$104,1,FALSE)</f>
        <v>ABH086</v>
      </c>
    </row>
    <row r="84" spans="1:13" ht="100" customHeight="1" x14ac:dyDescent="0.35">
      <c r="A84" s="19" t="s">
        <v>646</v>
      </c>
      <c r="B84" s="19" t="s">
        <v>272</v>
      </c>
      <c r="C84" s="19" t="s">
        <v>273</v>
      </c>
      <c r="D84" s="12" t="s">
        <v>647</v>
      </c>
      <c r="E84" s="14" t="s">
        <v>274</v>
      </c>
      <c r="F84" s="14" t="s">
        <v>167</v>
      </c>
      <c r="G84" s="16">
        <v>194500</v>
      </c>
      <c r="H84" s="14" t="s">
        <v>275</v>
      </c>
      <c r="I84" s="14" t="s">
        <v>483</v>
      </c>
      <c r="J84" s="14" t="s">
        <v>276</v>
      </c>
      <c r="K84" s="14" t="s">
        <v>9</v>
      </c>
      <c r="L84" s="14" t="s">
        <v>277</v>
      </c>
      <c r="M84" s="17" t="str">
        <f>VLOOKUP(A84,'Art.115 Liste InterregABH202205'!$A$3:$N$104,1,FALSE)</f>
        <v>ABH087</v>
      </c>
    </row>
    <row r="85" spans="1:13" ht="100" customHeight="1" x14ac:dyDescent="0.35">
      <c r="A85" s="19" t="s">
        <v>648</v>
      </c>
      <c r="B85" s="19" t="s">
        <v>305</v>
      </c>
      <c r="C85" s="19" t="s">
        <v>306</v>
      </c>
      <c r="D85" s="12" t="s">
        <v>649</v>
      </c>
      <c r="E85" s="14" t="s">
        <v>255</v>
      </c>
      <c r="F85" s="14" t="s">
        <v>120</v>
      </c>
      <c r="G85" s="16">
        <v>1107388.92</v>
      </c>
      <c r="H85" s="14" t="s">
        <v>307</v>
      </c>
      <c r="I85" s="14" t="s">
        <v>483</v>
      </c>
      <c r="J85" s="14" t="s">
        <v>98</v>
      </c>
      <c r="K85" s="14" t="s">
        <v>17</v>
      </c>
      <c r="L85" s="14" t="s">
        <v>10</v>
      </c>
      <c r="M85" s="17" t="str">
        <f>VLOOKUP(A85,'Art.115 Liste InterregABH202205'!$A$3:$N$104,1,FALSE)</f>
        <v>ABH088</v>
      </c>
    </row>
    <row r="86" spans="1:13" ht="100" customHeight="1" x14ac:dyDescent="0.35">
      <c r="A86" s="19" t="s">
        <v>650</v>
      </c>
      <c r="B86" s="19" t="s">
        <v>37</v>
      </c>
      <c r="C86" s="19" t="s">
        <v>282</v>
      </c>
      <c r="D86" s="12" t="s">
        <v>651</v>
      </c>
      <c r="E86" s="14" t="s">
        <v>283</v>
      </c>
      <c r="F86" s="14" t="s">
        <v>284</v>
      </c>
      <c r="G86" s="16">
        <v>493080.33</v>
      </c>
      <c r="H86" s="14" t="s">
        <v>285</v>
      </c>
      <c r="I86" s="14" t="s">
        <v>506</v>
      </c>
      <c r="J86" s="14" t="s">
        <v>175</v>
      </c>
      <c r="K86" s="14" t="s">
        <v>17</v>
      </c>
      <c r="L86" s="14" t="s">
        <v>26</v>
      </c>
      <c r="M86" s="17" t="str">
        <f>VLOOKUP(A86,'Art.115 Liste InterregABH202205'!$A$3:$N$104,1,FALSE)</f>
        <v>ABH089</v>
      </c>
    </row>
    <row r="87" spans="1:13" ht="100" customHeight="1" x14ac:dyDescent="0.35">
      <c r="A87" s="19" t="s">
        <v>652</v>
      </c>
      <c r="B87" s="19" t="s">
        <v>82</v>
      </c>
      <c r="C87" s="19" t="s">
        <v>286</v>
      </c>
      <c r="D87" s="12" t="s">
        <v>653</v>
      </c>
      <c r="E87" s="14" t="s">
        <v>287</v>
      </c>
      <c r="F87" s="14" t="s">
        <v>163</v>
      </c>
      <c r="G87" s="16">
        <v>165600</v>
      </c>
      <c r="H87" s="14" t="s">
        <v>86</v>
      </c>
      <c r="I87" s="14" t="s">
        <v>480</v>
      </c>
      <c r="J87" s="14">
        <v>87509</v>
      </c>
      <c r="K87" s="14" t="s">
        <v>9</v>
      </c>
      <c r="L87" s="14" t="s">
        <v>87</v>
      </c>
      <c r="M87" s="17" t="str">
        <f>VLOOKUP(A87,'Art.115 Liste InterregABH202205'!$A$3:$N$104,1,FALSE)</f>
        <v>ABH090</v>
      </c>
    </row>
    <row r="88" spans="1:13" ht="100" customHeight="1" x14ac:dyDescent="0.35">
      <c r="A88" s="19" t="s">
        <v>654</v>
      </c>
      <c r="B88" s="19" t="s">
        <v>248</v>
      </c>
      <c r="C88" s="19" t="s">
        <v>422</v>
      </c>
      <c r="D88" s="12" t="s">
        <v>655</v>
      </c>
      <c r="E88" s="14" t="s">
        <v>423</v>
      </c>
      <c r="F88" s="14" t="s">
        <v>349</v>
      </c>
      <c r="G88" s="16">
        <v>120500.02</v>
      </c>
      <c r="H88" s="14" t="s">
        <v>424</v>
      </c>
      <c r="I88" s="14" t="s">
        <v>483</v>
      </c>
      <c r="J88" s="14" t="s">
        <v>251</v>
      </c>
      <c r="K88" s="14" t="s">
        <v>76</v>
      </c>
      <c r="L88" s="14" t="s">
        <v>87</v>
      </c>
      <c r="M88" s="17" t="str">
        <f>VLOOKUP(A88,'Art.115 Liste InterregABH202205'!$A$3:$N$104,1,FALSE)</f>
        <v>ABH091</v>
      </c>
    </row>
    <row r="89" spans="1:13" ht="100" customHeight="1" x14ac:dyDescent="0.35">
      <c r="A89" s="19" t="s">
        <v>656</v>
      </c>
      <c r="B89" s="19" t="s">
        <v>288</v>
      </c>
      <c r="C89" s="19" t="s">
        <v>289</v>
      </c>
      <c r="D89" s="12" t="s">
        <v>657</v>
      </c>
      <c r="E89" s="14" t="s">
        <v>283</v>
      </c>
      <c r="F89" s="14" t="s">
        <v>238</v>
      </c>
      <c r="G89" s="16">
        <v>714528.99</v>
      </c>
      <c r="H89" s="14" t="s">
        <v>290</v>
      </c>
      <c r="I89" s="14" t="s">
        <v>483</v>
      </c>
      <c r="J89" s="14">
        <v>78084</v>
      </c>
      <c r="K89" s="14" t="s">
        <v>9</v>
      </c>
      <c r="L89" s="14" t="s">
        <v>87</v>
      </c>
      <c r="M89" s="17" t="str">
        <f>VLOOKUP(A89,'Art.115 Liste InterregABH202205'!$A$3:$N$104,1,FALSE)</f>
        <v>ABH092</v>
      </c>
    </row>
    <row r="90" spans="1:13" ht="100" customHeight="1" x14ac:dyDescent="0.35">
      <c r="A90" s="20" t="s">
        <v>658</v>
      </c>
      <c r="B90" s="20" t="s">
        <v>3</v>
      </c>
      <c r="C90" s="20" t="s">
        <v>315</v>
      </c>
      <c r="D90" s="7" t="s">
        <v>659</v>
      </c>
      <c r="E90" s="14" t="s">
        <v>316</v>
      </c>
      <c r="F90" s="14" t="s">
        <v>317</v>
      </c>
      <c r="G90" s="16">
        <v>1194305.6399999999</v>
      </c>
      <c r="H90" s="10" t="s">
        <v>318</v>
      </c>
      <c r="I90" s="10" t="s">
        <v>483</v>
      </c>
      <c r="J90" s="10">
        <v>88213</v>
      </c>
      <c r="K90" s="10" t="s">
        <v>9</v>
      </c>
      <c r="L90" s="10" t="s">
        <v>10</v>
      </c>
      <c r="M90" s="17" t="str">
        <f>VLOOKUP(A90,'Art.115 Liste InterregABH202205'!$A$3:$N$104,1,FALSE)</f>
        <v>ABH093</v>
      </c>
    </row>
    <row r="91" spans="1:13" ht="100" customHeight="1" x14ac:dyDescent="0.35">
      <c r="A91" s="19" t="s">
        <v>660</v>
      </c>
      <c r="B91" s="19" t="s">
        <v>319</v>
      </c>
      <c r="C91" s="19" t="s">
        <v>320</v>
      </c>
      <c r="D91" s="12" t="s">
        <v>661</v>
      </c>
      <c r="E91" s="14" t="s">
        <v>321</v>
      </c>
      <c r="F91" s="14" t="s">
        <v>163</v>
      </c>
      <c r="G91" s="16">
        <v>139150</v>
      </c>
      <c r="H91" s="14" t="s">
        <v>322</v>
      </c>
      <c r="I91" s="14" t="s">
        <v>506</v>
      </c>
      <c r="J91" s="14" t="s">
        <v>323</v>
      </c>
      <c r="K91" s="14" t="s">
        <v>76</v>
      </c>
      <c r="L91" s="14" t="s">
        <v>42</v>
      </c>
      <c r="M91" s="17" t="str">
        <f>VLOOKUP(A91,'Art.115 Liste InterregABH202205'!$A$3:$N$104,1,FALSE)</f>
        <v>ABH094</v>
      </c>
    </row>
    <row r="92" spans="1:13" ht="100" customHeight="1" x14ac:dyDescent="0.35">
      <c r="A92" s="19" t="s">
        <v>662</v>
      </c>
      <c r="B92" s="19" t="s">
        <v>324</v>
      </c>
      <c r="C92" s="19" t="s">
        <v>325</v>
      </c>
      <c r="D92" s="9" t="s">
        <v>663</v>
      </c>
      <c r="E92" s="14" t="s">
        <v>321</v>
      </c>
      <c r="F92" s="14" t="s">
        <v>233</v>
      </c>
      <c r="G92" s="16">
        <v>315718.87</v>
      </c>
      <c r="H92" s="14" t="s">
        <v>326</v>
      </c>
      <c r="I92" s="14" t="s">
        <v>483</v>
      </c>
      <c r="J92" s="14" t="s">
        <v>327</v>
      </c>
      <c r="K92" s="14" t="s">
        <v>76</v>
      </c>
      <c r="L92" s="14" t="s">
        <v>328</v>
      </c>
      <c r="M92" s="17" t="str">
        <f>VLOOKUP(A92,'Art.115 Liste InterregABH202205'!$A$3:$N$104,1,FALSE)</f>
        <v>ABH095</v>
      </c>
    </row>
    <row r="93" spans="1:13" ht="100" customHeight="1" x14ac:dyDescent="0.35">
      <c r="A93" s="20" t="s">
        <v>664</v>
      </c>
      <c r="B93" s="20" t="s">
        <v>329</v>
      </c>
      <c r="C93" s="20" t="s">
        <v>330</v>
      </c>
      <c r="D93" s="10" t="s">
        <v>665</v>
      </c>
      <c r="E93" s="14" t="s">
        <v>331</v>
      </c>
      <c r="F93" s="14" t="s">
        <v>233</v>
      </c>
      <c r="G93" s="16">
        <v>526964.19999999995</v>
      </c>
      <c r="H93" s="10" t="s">
        <v>332</v>
      </c>
      <c r="I93" s="10" t="s">
        <v>483</v>
      </c>
      <c r="J93" s="10">
        <v>78462</v>
      </c>
      <c r="K93" s="10" t="s">
        <v>9</v>
      </c>
      <c r="L93" s="10" t="s">
        <v>30</v>
      </c>
      <c r="M93" s="17" t="str">
        <f>VLOOKUP(A93,'Art.115 Liste InterregABH202205'!$A$3:$N$104,1,FALSE)</f>
        <v>ABH097</v>
      </c>
    </row>
    <row r="94" spans="1:13" ht="100" customHeight="1" x14ac:dyDescent="0.35">
      <c r="A94" s="20" t="s">
        <v>666</v>
      </c>
      <c r="B94" s="20" t="s">
        <v>333</v>
      </c>
      <c r="C94" s="20" t="s">
        <v>334</v>
      </c>
      <c r="D94" s="10" t="s">
        <v>667</v>
      </c>
      <c r="E94" s="14" t="s">
        <v>321</v>
      </c>
      <c r="F94" s="14" t="s">
        <v>233</v>
      </c>
      <c r="G94" s="16">
        <v>547491.21</v>
      </c>
      <c r="H94" s="10" t="s">
        <v>335</v>
      </c>
      <c r="I94" s="10" t="s">
        <v>506</v>
      </c>
      <c r="J94" s="10">
        <v>78467</v>
      </c>
      <c r="K94" s="10" t="s">
        <v>9</v>
      </c>
      <c r="L94" s="10" t="s">
        <v>30</v>
      </c>
      <c r="M94" s="17" t="str">
        <f>VLOOKUP(A94,'Art.115 Liste InterregABH202205'!$A$3:$N$104,1,FALSE)</f>
        <v>ABH098</v>
      </c>
    </row>
    <row r="95" spans="1:13" ht="100" customHeight="1" x14ac:dyDescent="0.35">
      <c r="A95" s="19" t="s">
        <v>668</v>
      </c>
      <c r="B95" s="19" t="s">
        <v>295</v>
      </c>
      <c r="C95" s="19" t="s">
        <v>336</v>
      </c>
      <c r="D95" s="12" t="s">
        <v>669</v>
      </c>
      <c r="E95" s="14" t="s">
        <v>337</v>
      </c>
      <c r="F95" s="14" t="s">
        <v>284</v>
      </c>
      <c r="G95" s="16">
        <v>268471.28000000003</v>
      </c>
      <c r="H95" s="14" t="s">
        <v>338</v>
      </c>
      <c r="I95" s="14" t="s">
        <v>483</v>
      </c>
      <c r="J95" s="14" t="s">
        <v>226</v>
      </c>
      <c r="K95" s="14" t="s">
        <v>76</v>
      </c>
      <c r="L95" s="14" t="s">
        <v>26</v>
      </c>
      <c r="M95" s="17" t="str">
        <f>VLOOKUP(A95,'Art.115 Liste InterregABH202205'!$A$3:$N$104,1,FALSE)</f>
        <v>ABH099</v>
      </c>
    </row>
    <row r="96" spans="1:13" ht="100" customHeight="1" x14ac:dyDescent="0.35">
      <c r="A96" s="20" t="s">
        <v>339</v>
      </c>
      <c r="B96" s="20" t="s">
        <v>340</v>
      </c>
      <c r="C96" s="20" t="s">
        <v>341</v>
      </c>
      <c r="D96" s="10" t="s">
        <v>670</v>
      </c>
      <c r="E96" s="14" t="s">
        <v>331</v>
      </c>
      <c r="F96" s="14" t="s">
        <v>342</v>
      </c>
      <c r="G96" s="16">
        <v>298055.15000000002</v>
      </c>
      <c r="H96" s="10" t="s">
        <v>671</v>
      </c>
      <c r="I96" s="10" t="s">
        <v>483</v>
      </c>
      <c r="J96" s="10" t="s">
        <v>344</v>
      </c>
      <c r="K96" s="10" t="s">
        <v>17</v>
      </c>
      <c r="L96" s="10" t="s">
        <v>30</v>
      </c>
      <c r="M96" s="17" t="str">
        <f>VLOOKUP(A96,'Art.115 Liste InterregABH202205'!$A$3:$N$104,1,FALSE)</f>
        <v>ABH100</v>
      </c>
    </row>
    <row r="97" spans="1:13" ht="100" customHeight="1" x14ac:dyDescent="0.35">
      <c r="A97" s="19" t="s">
        <v>440</v>
      </c>
      <c r="B97" s="19" t="s">
        <v>165</v>
      </c>
      <c r="C97" s="19" t="s">
        <v>441</v>
      </c>
      <c r="D97" s="12" t="s">
        <v>672</v>
      </c>
      <c r="E97" s="14" t="s">
        <v>331</v>
      </c>
      <c r="F97" s="14" t="s">
        <v>233</v>
      </c>
      <c r="G97" s="16">
        <v>1155104.7</v>
      </c>
      <c r="H97" s="14" t="s">
        <v>442</v>
      </c>
      <c r="I97" s="14" t="s">
        <v>483</v>
      </c>
      <c r="J97" s="14">
        <v>88138</v>
      </c>
      <c r="K97" s="14" t="s">
        <v>9</v>
      </c>
      <c r="L97" s="14" t="s">
        <v>26</v>
      </c>
      <c r="M97" s="17" t="str">
        <f>VLOOKUP(A97,'Art.115 Liste InterregABH202205'!$A$3:$N$104,1,FALSE)</f>
        <v>ABH101</v>
      </c>
    </row>
    <row r="98" spans="1:13" ht="100" customHeight="1" x14ac:dyDescent="0.35">
      <c r="A98" s="19" t="s">
        <v>453</v>
      </c>
      <c r="B98" s="19" t="s">
        <v>454</v>
      </c>
      <c r="C98" s="19" t="s">
        <v>455</v>
      </c>
      <c r="D98" s="12" t="s">
        <v>673</v>
      </c>
      <c r="E98" s="14" t="s">
        <v>331</v>
      </c>
      <c r="F98" s="14" t="s">
        <v>163</v>
      </c>
      <c r="G98" s="16">
        <v>71547.3</v>
      </c>
      <c r="H98" s="14" t="s">
        <v>456</v>
      </c>
      <c r="I98" s="14" t="s">
        <v>480</v>
      </c>
      <c r="J98" s="14" t="s">
        <v>457</v>
      </c>
      <c r="K98" s="14" t="s">
        <v>17</v>
      </c>
      <c r="L98" s="14" t="s">
        <v>328</v>
      </c>
      <c r="M98" s="17" t="str">
        <f>VLOOKUP(A98,'Art.115 Liste InterregABH202205'!$A$3:$N$104,1,FALSE)</f>
        <v>ABH102</v>
      </c>
    </row>
    <row r="99" spans="1:13" ht="100" customHeight="1" x14ac:dyDescent="0.35">
      <c r="A99" s="19" t="s">
        <v>345</v>
      </c>
      <c r="B99" s="19" t="s">
        <v>346</v>
      </c>
      <c r="C99" s="19" t="s">
        <v>347</v>
      </c>
      <c r="D99" s="12" t="s">
        <v>674</v>
      </c>
      <c r="E99" s="14" t="s">
        <v>348</v>
      </c>
      <c r="F99" s="14" t="s">
        <v>349</v>
      </c>
      <c r="G99" s="16">
        <v>862757.31</v>
      </c>
      <c r="H99" s="14" t="s">
        <v>350</v>
      </c>
      <c r="I99" s="14" t="s">
        <v>483</v>
      </c>
      <c r="J99" s="14" t="s">
        <v>351</v>
      </c>
      <c r="K99" s="14" t="s">
        <v>76</v>
      </c>
      <c r="L99" s="14" t="s">
        <v>42</v>
      </c>
      <c r="M99" s="17" t="str">
        <f>VLOOKUP(A99,'Art.115 Liste InterregABH202205'!$A$3:$N$104,1,FALSE)</f>
        <v>ABH103</v>
      </c>
    </row>
    <row r="100" spans="1:13" ht="100" customHeight="1" x14ac:dyDescent="0.35">
      <c r="A100" s="6" t="s">
        <v>425</v>
      </c>
      <c r="B100" s="6" t="s">
        <v>426</v>
      </c>
      <c r="C100" s="19" t="s">
        <v>427</v>
      </c>
      <c r="D100" s="10" t="s">
        <v>675</v>
      </c>
      <c r="E100" s="14" t="s">
        <v>428</v>
      </c>
      <c r="F100" s="14" t="s">
        <v>429</v>
      </c>
      <c r="G100" s="16">
        <v>600000.14</v>
      </c>
      <c r="H100" s="14" t="s">
        <v>430</v>
      </c>
      <c r="I100" s="14" t="s">
        <v>480</v>
      </c>
      <c r="J100" s="14" t="s">
        <v>98</v>
      </c>
      <c r="K100" s="14" t="s">
        <v>17</v>
      </c>
      <c r="L100" s="14" t="s">
        <v>42</v>
      </c>
      <c r="M100" s="17" t="str">
        <f>VLOOKUP(A100,'Art.115 Liste InterregABH202205'!$A$3:$N$104,1,FALSE)</f>
        <v>ABH105</v>
      </c>
    </row>
    <row r="101" spans="1:13" ht="100" customHeight="1" x14ac:dyDescent="0.35">
      <c r="A101" s="6" t="s">
        <v>402</v>
      </c>
      <c r="B101" s="6" t="s">
        <v>264</v>
      </c>
      <c r="C101" s="19" t="s">
        <v>403</v>
      </c>
      <c r="D101" s="10" t="s">
        <v>676</v>
      </c>
      <c r="E101" s="14" t="s">
        <v>404</v>
      </c>
      <c r="F101" s="14" t="s">
        <v>233</v>
      </c>
      <c r="G101" s="16">
        <v>293365.83</v>
      </c>
      <c r="H101" s="14" t="s">
        <v>405</v>
      </c>
      <c r="I101" s="10" t="s">
        <v>483</v>
      </c>
      <c r="J101" s="14">
        <v>78462</v>
      </c>
      <c r="K101" s="14" t="s">
        <v>9</v>
      </c>
      <c r="L101" s="14" t="s">
        <v>10</v>
      </c>
      <c r="M101" s="17" t="str">
        <f>VLOOKUP(A101,'Art.115 Liste InterregABH202205'!$A$3:$N$104,1,FALSE)</f>
        <v>ABH106</v>
      </c>
    </row>
    <row r="102" spans="1:13" ht="100" customHeight="1" x14ac:dyDescent="0.35">
      <c r="A102" s="6" t="s">
        <v>406</v>
      </c>
      <c r="B102" s="6" t="s">
        <v>170</v>
      </c>
      <c r="C102" s="19" t="s">
        <v>407</v>
      </c>
      <c r="D102" s="10" t="s">
        <v>677</v>
      </c>
      <c r="E102" s="14" t="s">
        <v>404</v>
      </c>
      <c r="F102" s="14" t="s">
        <v>233</v>
      </c>
      <c r="G102" s="16">
        <v>198950</v>
      </c>
      <c r="H102" s="14" t="s">
        <v>408</v>
      </c>
      <c r="I102" s="10" t="s">
        <v>483</v>
      </c>
      <c r="J102" s="14" t="s">
        <v>175</v>
      </c>
      <c r="K102" s="14" t="s">
        <v>17</v>
      </c>
      <c r="L102" s="14" t="s">
        <v>26</v>
      </c>
      <c r="M102" s="17" t="str">
        <f>VLOOKUP(A102,'Art.115 Liste InterregABH202205'!$A$3:$N$104,1,FALSE)</f>
        <v>ABH108</v>
      </c>
    </row>
    <row r="103" spans="1:13" s="27" customFormat="1" ht="100" customHeight="1" x14ac:dyDescent="0.35">
      <c r="A103" s="28" t="s">
        <v>409</v>
      </c>
      <c r="B103" s="33" t="s">
        <v>410</v>
      </c>
      <c r="C103" s="33" t="s">
        <v>411</v>
      </c>
      <c r="D103" s="29" t="s">
        <v>679</v>
      </c>
      <c r="E103" s="33" t="s">
        <v>412</v>
      </c>
      <c r="F103" s="33" t="s">
        <v>233</v>
      </c>
      <c r="G103" s="4">
        <v>325111.75</v>
      </c>
      <c r="H103" s="30" t="s">
        <v>680</v>
      </c>
      <c r="I103" s="29" t="s">
        <v>483</v>
      </c>
      <c r="J103" s="33" t="s">
        <v>414</v>
      </c>
      <c r="K103" s="30" t="s">
        <v>76</v>
      </c>
      <c r="L103" s="33" t="s">
        <v>132</v>
      </c>
      <c r="M103" s="34"/>
    </row>
    <row r="104" spans="1:13" ht="100" customHeight="1" x14ac:dyDescent="0.35">
      <c r="A104" s="6" t="s">
        <v>415</v>
      </c>
      <c r="B104" s="6" t="s">
        <v>416</v>
      </c>
      <c r="C104" s="19" t="s">
        <v>417</v>
      </c>
      <c r="D104" s="10" t="s">
        <v>678</v>
      </c>
      <c r="E104" s="14" t="s">
        <v>418</v>
      </c>
      <c r="F104" s="14" t="s">
        <v>284</v>
      </c>
      <c r="G104" s="16">
        <v>119593.98</v>
      </c>
      <c r="H104" s="30" t="s">
        <v>419</v>
      </c>
      <c r="I104" s="14" t="s">
        <v>480</v>
      </c>
      <c r="J104" s="14" t="s">
        <v>420</v>
      </c>
      <c r="K104" s="14" t="s">
        <v>17</v>
      </c>
      <c r="L104" s="14" t="s">
        <v>421</v>
      </c>
      <c r="M104" s="17" t="str">
        <f>VLOOKUP(A104,'Art.115 Liste InterregABH202205'!$A$3:$N$104,1,FALSE)</f>
        <v>ABH110</v>
      </c>
    </row>
  </sheetData>
  <autoFilter ref="A2:M104"/>
  <mergeCells count="1">
    <mergeCell ref="A1:B1"/>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Art.115 Liste InterregABH202212</vt:lpstr>
      <vt:lpstr>Art.115 Liste InterregABH202205</vt:lpstr>
      <vt:lpstr>Art. 115 Liste Interreg ABH_alt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Gold, Katharina (RPT)</cp:lastModifiedBy>
  <dcterms:created xsi:type="dcterms:W3CDTF">2022-05-11T07:53:18Z</dcterms:created>
  <dcterms:modified xsi:type="dcterms:W3CDTF">2022-12-08T12:04:17Z</dcterms:modified>
</cp:coreProperties>
</file>